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5" windowHeight="993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<sst xmlns="http://schemas.openxmlformats.org/spreadsheetml/2006/main" count="652">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</sst>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25" borderId="12" applyNumberFormat="0" applyAlignment="0" applyProtection="0">
      <alignment vertical="center"/>
    </xf>
    <xf numFmtId="0" fontId="37" fillId="25" borderId="9" applyNumberFormat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69" activePane="bottomRight" state="frozen"/>
      <selection/>
      <selection pane="topRight"/>
      <selection pane="bottomLeft"/>
      <selection pane="bottomRight" activeCell="AJ71" sqref="AJ7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7" customFormat="1" ht="46" customHeight="1" spans="1:172">
      <c r="A71" s="225">
        <v>66</v>
      </c>
      <c r="B71" s="226">
        <v>737</v>
      </c>
      <c r="C71" s="225" t="s">
        <v>87</v>
      </c>
      <c r="D71" s="225" t="s">
        <v>73</v>
      </c>
      <c r="E71" s="227">
        <v>2</v>
      </c>
      <c r="F71" s="227">
        <v>3</v>
      </c>
      <c r="G71" s="227">
        <v>4</v>
      </c>
      <c r="H71" s="228">
        <v>1</v>
      </c>
      <c r="I71" s="227">
        <v>2</v>
      </c>
      <c r="J71" s="229">
        <v>1769</v>
      </c>
      <c r="K71" s="230">
        <v>1945.9</v>
      </c>
      <c r="L71" s="230">
        <v>2122.8</v>
      </c>
      <c r="M71" s="230">
        <v>2</v>
      </c>
      <c r="N71" s="229">
        <v>1945.9</v>
      </c>
      <c r="O71" s="227">
        <v>103</v>
      </c>
      <c r="P71" s="231">
        <v>113</v>
      </c>
      <c r="Q71" s="231">
        <v>124</v>
      </c>
      <c r="R71" s="233">
        <v>3</v>
      </c>
      <c r="S71" s="234">
        <v>124</v>
      </c>
      <c r="T71" s="225">
        <v>516.6</v>
      </c>
      <c r="U71" s="225">
        <v>568.26</v>
      </c>
      <c r="V71" s="225">
        <v>619.92</v>
      </c>
      <c r="W71" s="225">
        <v>1</v>
      </c>
      <c r="X71" s="225">
        <v>516.6</v>
      </c>
      <c r="Y71" s="235">
        <f>VLOOKUP(B:B,[1]查询时间段分门店销售明细!$B$1:$X$65536,23,0)</f>
        <v>5193.2</v>
      </c>
      <c r="Z71" s="225">
        <v>5193.2</v>
      </c>
      <c r="AA71" s="225">
        <v>1427.76</v>
      </c>
      <c r="AB71" s="225">
        <v>1570.536</v>
      </c>
      <c r="AC71" s="225">
        <v>1713.312</v>
      </c>
      <c r="AD71" s="225">
        <v>2</v>
      </c>
      <c r="AE71" s="225">
        <v>1570.536</v>
      </c>
      <c r="AF71" s="225">
        <v>11531.7</v>
      </c>
      <c r="AG71" s="225">
        <v>12684.87</v>
      </c>
      <c r="AH71" s="225">
        <v>13838.04</v>
      </c>
      <c r="AI71" s="225">
        <v>3</v>
      </c>
      <c r="AJ71" s="225">
        <v>13838.04</v>
      </c>
      <c r="DX71" s="238"/>
      <c r="DY71" s="238"/>
      <c r="DZ71" s="238"/>
      <c r="EA71" s="238"/>
      <c r="EB71" s="238"/>
      <c r="EC71" s="238"/>
      <c r="ED71" s="238"/>
      <c r="EE71" s="238"/>
      <c r="EF71" s="238"/>
      <c r="EG71" s="238"/>
      <c r="EH71" s="238"/>
      <c r="EI71" s="238"/>
      <c r="EJ71" s="238"/>
      <c r="EK71" s="238"/>
      <c r="EL71" s="238"/>
      <c r="EM71" s="238"/>
      <c r="EN71" s="238"/>
      <c r="EO71" s="238"/>
      <c r="EP71" s="238"/>
      <c r="EQ71" s="238"/>
      <c r="ER71" s="238"/>
      <c r="ES71" s="238"/>
      <c r="ET71" s="238"/>
      <c r="EU71" s="238"/>
      <c r="EV71" s="238"/>
      <c r="EW71" s="238"/>
      <c r="EX71" s="238"/>
      <c r="EY71" s="238"/>
      <c r="EZ71" s="238"/>
      <c r="FA71" s="238"/>
      <c r="FB71" s="238"/>
      <c r="FC71" s="238"/>
      <c r="FD71" s="238"/>
      <c r="FE71" s="238"/>
      <c r="FF71" s="238"/>
      <c r="FG71" s="238"/>
      <c r="FH71" s="238"/>
      <c r="FI71" s="238"/>
      <c r="FJ71" s="238"/>
      <c r="FK71" s="238"/>
      <c r="FL71" s="238"/>
      <c r="FM71" s="238"/>
      <c r="FN71" s="238"/>
      <c r="FO71" s="238"/>
      <c r="FP71" s="238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6"/>
      <c r="S74" s="209"/>
      <c r="T74" s="197">
        <v>819</v>
      </c>
      <c r="U74" s="197">
        <v>900.9</v>
      </c>
      <c r="V74" s="197">
        <v>982.8</v>
      </c>
      <c r="W74" s="197"/>
      <c r="X74" s="197"/>
      <c r="Y74" s="210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1</v>
      </c>
      <c r="I77" s="196">
        <f t="shared" si="3"/>
        <v>2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2</v>
      </c>
      <c r="N77" s="196">
        <f t="shared" si="3"/>
        <v>1945.9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3</v>
      </c>
      <c r="S77" s="196">
        <f t="shared" si="3"/>
        <v>124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1</v>
      </c>
      <c r="X77" s="196">
        <f t="shared" si="3"/>
        <v>516.6</v>
      </c>
      <c r="Y77" s="196">
        <f t="shared" si="3"/>
        <v>131039.85</v>
      </c>
      <c r="Z77" s="196">
        <f t="shared" si="3"/>
        <v>5193.2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2</v>
      </c>
      <c r="AE77" s="196">
        <f t="shared" si="3"/>
        <v>1570.536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3</v>
      </c>
      <c r="AJ77" s="196">
        <f t="shared" si="3"/>
        <v>13838.04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6"/>
      <c r="S86" s="209"/>
      <c r="T86" s="197">
        <v>396.9</v>
      </c>
      <c r="U86" s="197">
        <v>436.59</v>
      </c>
      <c r="V86" s="197">
        <v>476.28</v>
      </c>
      <c r="W86" s="197"/>
      <c r="X86" s="197"/>
      <c r="Y86" s="210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6"/>
      <c r="S92" s="209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6"/>
      <c r="S94" s="209"/>
      <c r="T94" s="197">
        <v>426.6</v>
      </c>
      <c r="U94" s="197">
        <v>469.26</v>
      </c>
      <c r="V94" s="197">
        <v>511.92</v>
      </c>
      <c r="W94" s="197"/>
      <c r="X94" s="197"/>
      <c r="Y94" s="210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6"/>
      <c r="S95" s="209"/>
      <c r="T95" s="197">
        <v>754.2</v>
      </c>
      <c r="U95" s="197">
        <v>829.62</v>
      </c>
      <c r="V95" s="197">
        <v>905.04</v>
      </c>
      <c r="W95" s="197"/>
      <c r="X95" s="197"/>
      <c r="Y95" s="210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2"/>
      <c r="K100" s="7"/>
      <c r="L100" s="7"/>
      <c r="M100" s="7"/>
      <c r="N100" s="232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2"/>
      <c r="K101" s="7"/>
      <c r="L101" s="7"/>
      <c r="M101" s="7"/>
      <c r="N101" s="232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2"/>
      <c r="K102" s="7"/>
      <c r="L102" s="7"/>
      <c r="M102" s="7"/>
      <c r="N102" s="232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2"/>
      <c r="K103" s="7"/>
      <c r="L103" s="7"/>
      <c r="M103" s="7"/>
      <c r="N103" s="232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1945.9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124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516.6</v>
      </c>
      <c r="Y105" s="7">
        <f t="shared" si="6"/>
        <v>601614.36</v>
      </c>
      <c r="Z105" s="7">
        <f t="shared" si="6"/>
        <v>5193.2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1570.536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13838.04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