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<sst xmlns="http://schemas.openxmlformats.org/spreadsheetml/2006/main" count="652">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</sst>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7" fillId="26" borderId="13" applyNumberFormat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48" activePane="bottomRight" state="frozen"/>
      <selection/>
      <selection pane="topRight"/>
      <selection pane="bottomLeft"/>
      <selection pane="bottomRight" activeCell="AJ65" sqref="AJ65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>
        <v>1</v>
      </c>
      <c r="I64" s="9">
        <v>3</v>
      </c>
      <c r="J64" s="202">
        <v>2908</v>
      </c>
      <c r="K64" s="203">
        <v>3198.8</v>
      </c>
      <c r="L64" s="203">
        <v>3489.6</v>
      </c>
      <c r="M64" s="203">
        <v>2</v>
      </c>
      <c r="N64" s="202">
        <v>2908</v>
      </c>
      <c r="O64" s="9">
        <v>124</v>
      </c>
      <c r="P64" s="204">
        <v>136</v>
      </c>
      <c r="Q64" s="204">
        <v>149</v>
      </c>
      <c r="R64" s="185">
        <v>2</v>
      </c>
      <c r="S64" s="208">
        <v>136</v>
      </c>
      <c r="T64" s="196">
        <v>653.4</v>
      </c>
      <c r="U64" s="196">
        <v>718.74</v>
      </c>
      <c r="V64" s="196">
        <v>784.08</v>
      </c>
      <c r="W64" s="196">
        <v>1</v>
      </c>
      <c r="X64" s="196">
        <v>653.4</v>
      </c>
      <c r="Y64" s="209">
        <f>VLOOKUP(B:B,[1]查询时间段分门店销售明细!$B$1:$X$65536,23,0)</f>
        <v>7778.6</v>
      </c>
      <c r="Z64" s="196">
        <v>7778.6</v>
      </c>
      <c r="AA64" s="196">
        <v>1895.76</v>
      </c>
      <c r="AB64" s="196">
        <v>2085.336</v>
      </c>
      <c r="AC64" s="196">
        <v>2274.912</v>
      </c>
      <c r="AD64" s="196">
        <v>1</v>
      </c>
      <c r="AE64" s="196">
        <v>1895.76</v>
      </c>
      <c r="AF64" s="196">
        <v>15975.9</v>
      </c>
      <c r="AG64" s="196">
        <v>17573.49</v>
      </c>
      <c r="AH64" s="196">
        <v>19171.08</v>
      </c>
      <c r="AI64" s="196">
        <v>2</v>
      </c>
      <c r="AJ64" s="196">
        <v>17573.49</v>
      </c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1</v>
      </c>
      <c r="I77" s="195">
        <f t="shared" si="3"/>
        <v>3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2</v>
      </c>
      <c r="N77" s="195">
        <f t="shared" si="3"/>
        <v>2908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2</v>
      </c>
      <c r="S77" s="195">
        <f t="shared" si="3"/>
        <v>136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1</v>
      </c>
      <c r="X77" s="195">
        <f t="shared" si="3"/>
        <v>653.4</v>
      </c>
      <c r="Y77" s="195">
        <f t="shared" si="3"/>
        <v>131039.85</v>
      </c>
      <c r="Z77" s="195">
        <f t="shared" si="3"/>
        <v>7778.6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1</v>
      </c>
      <c r="AE77" s="195">
        <f t="shared" si="3"/>
        <v>1895.76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2</v>
      </c>
      <c r="AJ77" s="195">
        <f t="shared" si="3"/>
        <v>17573.49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2908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136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653.4</v>
      </c>
      <c r="Y105" s="7">
        <f t="shared" si="6"/>
        <v>601614.36</v>
      </c>
      <c r="Z105" s="7">
        <f t="shared" si="6"/>
        <v>7778.6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1895.76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17573.49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0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C4" sqref="C4:C11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