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<sst xmlns="http://schemas.openxmlformats.org/spreadsheetml/2006/main" count="652">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</sst>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9" fillId="30" borderId="8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3" activePane="bottomRight" state="frozen"/>
      <selection/>
      <selection pane="topRight"/>
      <selection pane="bottomLeft"/>
      <selection pane="bottomRight" activeCell="AK22" sqref="AK2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>
        <v>3</v>
      </c>
      <c r="I22" s="9">
        <v>8</v>
      </c>
      <c r="J22" s="202">
        <v>5780</v>
      </c>
      <c r="K22" s="203">
        <v>6358</v>
      </c>
      <c r="L22" s="203">
        <v>6936</v>
      </c>
      <c r="M22" s="203">
        <v>1</v>
      </c>
      <c r="N22" s="202">
        <v>5780</v>
      </c>
      <c r="O22" s="9">
        <v>93</v>
      </c>
      <c r="P22" s="204">
        <v>102</v>
      </c>
      <c r="Q22" s="204">
        <v>112</v>
      </c>
      <c r="R22" s="185">
        <v>1</v>
      </c>
      <c r="S22" s="208">
        <v>93</v>
      </c>
      <c r="T22" s="196">
        <v>544.5</v>
      </c>
      <c r="U22" s="196">
        <v>598.95</v>
      </c>
      <c r="V22" s="196">
        <v>653.4</v>
      </c>
      <c r="W22" s="196">
        <v>1</v>
      </c>
      <c r="X22" s="196">
        <v>544.5</v>
      </c>
      <c r="Y22" s="209">
        <f>VLOOKUP(B:B,[1]查询时间段分门店销售明细!$B$1:$X$65536,23,0)</f>
        <v>7991.74</v>
      </c>
      <c r="Z22" s="196">
        <v>7991.74</v>
      </c>
      <c r="AA22" s="196">
        <v>1659.6</v>
      </c>
      <c r="AB22" s="196">
        <v>1825.56</v>
      </c>
      <c r="AC22" s="196">
        <v>1991.52</v>
      </c>
      <c r="AD22" s="196">
        <v>3</v>
      </c>
      <c r="AE22" s="196">
        <v>1991.52</v>
      </c>
      <c r="AF22" s="196">
        <v>24984.9</v>
      </c>
      <c r="AG22" s="196">
        <v>27483.39</v>
      </c>
      <c r="AH22" s="196">
        <v>29981.88</v>
      </c>
      <c r="AI22" s="196">
        <v>3</v>
      </c>
      <c r="AJ22" s="196">
        <v>29981.88</v>
      </c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3</v>
      </c>
      <c r="I36" s="195">
        <f t="shared" si="1"/>
        <v>8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1</v>
      </c>
      <c r="N36" s="195">
        <f t="shared" si="1"/>
        <v>5780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93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544.5</v>
      </c>
      <c r="Y36" s="195">
        <f t="shared" si="1"/>
        <v>67522.07</v>
      </c>
      <c r="Z36" s="195">
        <f t="shared" si="1"/>
        <v>7991.74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3</v>
      </c>
      <c r="AE36" s="195">
        <f t="shared" si="1"/>
        <v>1991.52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3</v>
      </c>
      <c r="AJ36" s="195">
        <f t="shared" si="1"/>
        <v>29981.88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3</v>
      </c>
      <c r="I105" s="7">
        <f t="shared" si="6"/>
        <v>8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5780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93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544.5</v>
      </c>
      <c r="Y105" s="7">
        <f t="shared" si="6"/>
        <v>601614.36</v>
      </c>
      <c r="Z105" s="7">
        <f t="shared" si="6"/>
        <v>7991.74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1991.52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29981.88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6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2018-07-31T00:24:26Z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