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<sst xmlns="http://schemas.openxmlformats.org/spreadsheetml/2006/main" count="652">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</sst>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6" fillId="20" borderId="13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3" activePane="bottomRight" state="frozen"/>
      <selection/>
      <selection pane="topRight"/>
      <selection pane="bottomLeft"/>
      <selection pane="bottomRight" activeCell="AJ3" sqref="AJ3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>
        <v>1</v>
      </c>
      <c r="I3" s="9">
        <v>1</v>
      </c>
      <c r="J3" s="202">
        <v>1770</v>
      </c>
      <c r="K3" s="203">
        <v>1947</v>
      </c>
      <c r="L3" s="203">
        <v>2124</v>
      </c>
      <c r="M3" s="203">
        <v>1</v>
      </c>
      <c r="N3" s="202">
        <v>1770</v>
      </c>
      <c r="O3" s="9">
        <v>49</v>
      </c>
      <c r="P3" s="204">
        <v>54</v>
      </c>
      <c r="Q3" s="204">
        <v>59</v>
      </c>
      <c r="R3" s="185">
        <v>1</v>
      </c>
      <c r="S3" s="208">
        <v>49</v>
      </c>
      <c r="T3" s="209">
        <v>269.1</v>
      </c>
      <c r="U3" s="209">
        <v>296.01</v>
      </c>
      <c r="V3" s="209">
        <v>322.92</v>
      </c>
      <c r="W3" s="209">
        <v>1</v>
      </c>
      <c r="X3" s="209">
        <v>269.1</v>
      </c>
      <c r="Y3" s="209">
        <f>VLOOKUP(B:B,[1]查询时间段分门店销售明细!$B$1:$X$65536,23,0)</f>
        <v>2261.28</v>
      </c>
      <c r="Z3" s="209">
        <v>2261.28</v>
      </c>
      <c r="AA3" s="209">
        <v>916.56</v>
      </c>
      <c r="AB3" s="209">
        <v>1008.216</v>
      </c>
      <c r="AC3" s="209">
        <v>1099.872</v>
      </c>
      <c r="AD3" s="209">
        <v>1</v>
      </c>
      <c r="AE3" s="209">
        <v>916.56</v>
      </c>
      <c r="AF3" s="209">
        <v>9298.8</v>
      </c>
      <c r="AG3" s="209">
        <v>10228.68</v>
      </c>
      <c r="AH3" s="209">
        <v>11158.56</v>
      </c>
      <c r="AI3" s="209">
        <v>2</v>
      </c>
      <c r="AJ3" s="209">
        <v>10228.68</v>
      </c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1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1</v>
      </c>
      <c r="N20" s="195">
        <f t="shared" si="0"/>
        <v>1770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1</v>
      </c>
      <c r="S20" s="195">
        <f t="shared" si="0"/>
        <v>49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1</v>
      </c>
      <c r="X20" s="195">
        <f t="shared" si="0"/>
        <v>269.1</v>
      </c>
      <c r="Y20" s="195">
        <f t="shared" si="0"/>
        <v>107037.1</v>
      </c>
      <c r="Z20" s="195">
        <f t="shared" si="0"/>
        <v>2261.28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1</v>
      </c>
      <c r="AE20" s="195">
        <f t="shared" si="0"/>
        <v>916.56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2</v>
      </c>
      <c r="AJ20" s="195">
        <f t="shared" si="0"/>
        <v>10228.68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1770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49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269.1</v>
      </c>
      <c r="Y105" s="7">
        <f t="shared" si="6"/>
        <v>601614.36</v>
      </c>
      <c r="Z105" s="7">
        <f t="shared" si="6"/>
        <v>2261.28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916.56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10228.68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52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C20" sqref="C20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