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<sst xmlns="http://schemas.openxmlformats.org/spreadsheetml/2006/main" count="652">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</sst>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7" fillId="17" borderId="12" applyNumberFormat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3" activePane="bottomRight" state="frozen"/>
      <selection/>
      <selection pane="topRight"/>
      <selection pane="bottomLeft"/>
      <selection pane="bottomRight" activeCell="AJ21" sqref="AJ2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>
        <v>1</v>
      </c>
      <c r="I21" s="9">
        <v>3</v>
      </c>
      <c r="J21" s="202">
        <v>3281</v>
      </c>
      <c r="K21" s="203">
        <v>3609.1</v>
      </c>
      <c r="L21" s="203">
        <v>3937.2</v>
      </c>
      <c r="M21" s="203">
        <v>1</v>
      </c>
      <c r="N21" s="202">
        <v>3281</v>
      </c>
      <c r="O21" s="9">
        <v>91</v>
      </c>
      <c r="P21" s="204">
        <v>100</v>
      </c>
      <c r="Q21" s="204">
        <v>109</v>
      </c>
      <c r="R21" s="185">
        <v>1</v>
      </c>
      <c r="S21" s="208">
        <v>91</v>
      </c>
      <c r="T21" s="196">
        <v>548.1</v>
      </c>
      <c r="U21" s="196">
        <v>602.91</v>
      </c>
      <c r="V21" s="196">
        <v>657.72</v>
      </c>
      <c r="W21" s="196">
        <v>1</v>
      </c>
      <c r="X21" s="196">
        <v>548.1</v>
      </c>
      <c r="Y21" s="209">
        <f>VLOOKUP(B:B,[1]查询时间段分门店销售明细!$B$1:$X$65536,23,0)</f>
        <v>7884.06</v>
      </c>
      <c r="Z21" s="196">
        <v>7884.06</v>
      </c>
      <c r="AA21" s="196">
        <v>1675.44</v>
      </c>
      <c r="AB21" s="196">
        <v>1842.984</v>
      </c>
      <c r="AC21" s="196">
        <v>2010.528</v>
      </c>
      <c r="AD21" s="196">
        <v>3</v>
      </c>
      <c r="AE21" s="196">
        <v>2010.528</v>
      </c>
      <c r="AF21" s="196">
        <v>11778.3</v>
      </c>
      <c r="AG21" s="196">
        <v>12956.13</v>
      </c>
      <c r="AH21" s="196">
        <v>14133.96</v>
      </c>
      <c r="AI21" s="196">
        <v>2</v>
      </c>
      <c r="AJ21" s="196">
        <v>12956.13</v>
      </c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3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1</v>
      </c>
      <c r="N36" s="195">
        <f t="shared" si="1"/>
        <v>3281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91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548.1</v>
      </c>
      <c r="Y36" s="195">
        <f t="shared" si="1"/>
        <v>67522.07</v>
      </c>
      <c r="Z36" s="195">
        <f t="shared" si="1"/>
        <v>7884.06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3</v>
      </c>
      <c r="AE36" s="195">
        <f t="shared" si="1"/>
        <v>2010.528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2</v>
      </c>
      <c r="AJ36" s="195">
        <f t="shared" si="1"/>
        <v>12956.13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3281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91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548.1</v>
      </c>
      <c r="Y105" s="7">
        <f t="shared" si="6"/>
        <v>601614.36</v>
      </c>
      <c r="Z105" s="7">
        <f t="shared" si="6"/>
        <v>7884.06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2010.528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12956.13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