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<sst xmlns="http://schemas.openxmlformats.org/spreadsheetml/2006/main" count="652">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</sst>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3" fillId="21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39" fillId="12" borderId="13" applyNumberFormat="0" applyAlignment="0" applyProtection="0">
      <alignment vertical="center"/>
    </xf>
    <xf numFmtId="0" fontId="35" fillId="28" borderId="14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2" fillId="0" borderId="1" xfId="11" applyNumberFormat="1" applyFont="1" applyFill="1" applyBorder="1" applyAlignment="1">
      <alignment horizontal="center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X33" activePane="bottomRight" state="frozen"/>
      <selection/>
      <selection pane="topRight"/>
      <selection pane="bottomLeft"/>
      <selection pane="bottomRight" activeCell="X51" sqref="X51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>
        <v>1</v>
      </c>
      <c r="I51" s="9">
        <v>2</v>
      </c>
      <c r="J51" s="202">
        <v>1086</v>
      </c>
      <c r="K51" s="203">
        <v>1194.6</v>
      </c>
      <c r="L51" s="203">
        <v>1303.2</v>
      </c>
      <c r="M51" s="203">
        <v>3</v>
      </c>
      <c r="N51" s="202">
        <v>1303.2</v>
      </c>
      <c r="O51" s="9">
        <v>113</v>
      </c>
      <c r="P51" s="204">
        <v>124</v>
      </c>
      <c r="Q51" s="204">
        <v>136</v>
      </c>
      <c r="R51" s="185">
        <v>3</v>
      </c>
      <c r="S51" s="208">
        <v>136</v>
      </c>
      <c r="T51" s="7">
        <v>703.8</v>
      </c>
      <c r="U51" s="7">
        <v>774.18</v>
      </c>
      <c r="V51" s="7">
        <v>844.56</v>
      </c>
      <c r="W51" s="7">
        <v>2</v>
      </c>
      <c r="X51" s="7">
        <v>774.18</v>
      </c>
      <c r="Y51" s="209">
        <f>VLOOKUP(B:B,[1]查询时间段分门店销售明细!$B$1:$X$65536,23,0)</f>
        <v>5470.12</v>
      </c>
      <c r="Z51" s="7">
        <v>5470.12</v>
      </c>
      <c r="AA51" s="7">
        <v>2656.8</v>
      </c>
      <c r="AB51" s="7">
        <v>2922.48</v>
      </c>
      <c r="AC51" s="7">
        <v>3188.16</v>
      </c>
      <c r="AD51" s="7">
        <v>1</v>
      </c>
      <c r="AE51" s="7">
        <v>2656.8</v>
      </c>
      <c r="AF51" s="7">
        <v>18828</v>
      </c>
      <c r="AG51" s="7">
        <v>20710.8</v>
      </c>
      <c r="AH51" s="196">
        <v>22593.6</v>
      </c>
      <c r="AI51" s="7">
        <v>2</v>
      </c>
      <c r="AJ51" s="7">
        <v>22593.6</v>
      </c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1</v>
      </c>
      <c r="I56" s="199">
        <f t="shared" si="2"/>
        <v>2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3</v>
      </c>
      <c r="N56" s="199">
        <f t="shared" si="2"/>
        <v>1303.2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3</v>
      </c>
      <c r="S56" s="199">
        <f t="shared" si="2"/>
        <v>136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2</v>
      </c>
      <c r="X56" s="199">
        <f t="shared" si="2"/>
        <v>774.18</v>
      </c>
      <c r="Y56" s="199">
        <f t="shared" si="2"/>
        <v>129472.52</v>
      </c>
      <c r="Z56" s="199">
        <f t="shared" si="2"/>
        <v>5470.12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1</v>
      </c>
      <c r="AE56" s="199">
        <f t="shared" si="2"/>
        <v>2656.8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2</v>
      </c>
      <c r="AJ56" s="199">
        <f t="shared" si="2"/>
        <v>22593.6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25"/>
      <c r="AL65" s="225"/>
      <c r="AM65" s="225"/>
      <c r="AN65" s="225"/>
      <c r="AO65" s="225"/>
      <c r="AP65" s="225"/>
      <c r="AQ65" s="225"/>
      <c r="AR65" s="225"/>
      <c r="AS65" s="225"/>
      <c r="AT65" s="225"/>
      <c r="AU65" s="225"/>
      <c r="AV65" s="225"/>
      <c r="AW65" s="225"/>
      <c r="AX65" s="225"/>
      <c r="AY65" s="225"/>
      <c r="AZ65" s="225"/>
      <c r="BA65" s="225"/>
      <c r="BB65" s="225"/>
      <c r="BC65" s="225"/>
      <c r="BD65" s="225"/>
      <c r="BE65" s="225"/>
      <c r="BF65" s="225"/>
      <c r="BG65" s="225"/>
      <c r="BH65" s="225"/>
      <c r="BI65" s="225"/>
      <c r="BJ65" s="225"/>
      <c r="BK65" s="225"/>
      <c r="BL65" s="225"/>
      <c r="BM65" s="225"/>
      <c r="BN65" s="225"/>
      <c r="BO65" s="225"/>
      <c r="BP65" s="225"/>
      <c r="BQ65" s="225"/>
      <c r="BR65" s="225"/>
      <c r="BS65" s="225"/>
      <c r="BT65" s="225"/>
      <c r="BU65" s="225"/>
      <c r="BV65" s="225"/>
      <c r="BW65" s="225"/>
      <c r="BX65" s="225"/>
      <c r="BY65" s="225"/>
      <c r="BZ65" s="225"/>
      <c r="CA65" s="225"/>
      <c r="CB65" s="225"/>
      <c r="CC65" s="225"/>
      <c r="CD65" s="225"/>
      <c r="CE65" s="225"/>
      <c r="CF65" s="225"/>
      <c r="CG65" s="225"/>
      <c r="CH65" s="225"/>
      <c r="CI65" s="225"/>
      <c r="CJ65" s="225"/>
      <c r="CK65" s="225"/>
      <c r="CL65" s="225"/>
      <c r="CM65" s="225"/>
      <c r="CN65" s="225"/>
      <c r="CO65" s="225"/>
      <c r="CP65" s="225"/>
      <c r="CQ65" s="225"/>
      <c r="CR65" s="225"/>
      <c r="CS65" s="225"/>
      <c r="CT65" s="225"/>
      <c r="CU65" s="225"/>
      <c r="CV65" s="225"/>
      <c r="CW65" s="225"/>
      <c r="CX65" s="225"/>
      <c r="CY65" s="225"/>
      <c r="CZ65" s="225"/>
      <c r="DA65" s="225"/>
      <c r="DB65" s="225"/>
      <c r="DC65" s="225"/>
      <c r="DD65" s="225"/>
      <c r="DE65" s="225"/>
      <c r="DF65" s="225"/>
      <c r="DG65" s="225"/>
      <c r="DH65" s="225"/>
      <c r="DI65" s="225"/>
      <c r="DJ65" s="225"/>
      <c r="DK65" s="225"/>
      <c r="DL65" s="225"/>
      <c r="DM65" s="225"/>
      <c r="DN65" s="225"/>
      <c r="DO65" s="225"/>
      <c r="DP65" s="225"/>
      <c r="DQ65" s="225"/>
      <c r="DR65" s="225"/>
      <c r="DS65" s="225"/>
      <c r="DT65" s="225"/>
      <c r="DU65" s="225"/>
      <c r="DV65" s="225"/>
      <c r="DW65" s="225"/>
      <c r="DX65" s="225"/>
      <c r="DY65" s="225"/>
      <c r="DZ65" s="225"/>
      <c r="EA65" s="225"/>
      <c r="EB65" s="225"/>
      <c r="EC65" s="225"/>
      <c r="ED65" s="225"/>
      <c r="EE65" s="225"/>
      <c r="EF65" s="225"/>
      <c r="EG65" s="225"/>
      <c r="EH65" s="225"/>
      <c r="EI65" s="225"/>
      <c r="EJ65" s="225"/>
      <c r="EK65" s="225"/>
      <c r="EL65" s="225"/>
      <c r="EM65" s="225"/>
      <c r="EN65" s="225"/>
      <c r="EO65" s="225"/>
      <c r="EP65" s="225"/>
      <c r="EQ65" s="225"/>
      <c r="ER65" s="225"/>
      <c r="ES65" s="225"/>
      <c r="ET65" s="225"/>
      <c r="EU65" s="225"/>
      <c r="EV65" s="225"/>
      <c r="EW65" s="225"/>
      <c r="EX65" s="225"/>
      <c r="EY65" s="225"/>
      <c r="EZ65" s="225"/>
      <c r="FA65" s="225"/>
      <c r="FB65" s="225"/>
      <c r="FC65" s="225"/>
      <c r="FD65" s="225"/>
      <c r="FE65" s="225"/>
      <c r="FF65" s="225"/>
      <c r="FG65" s="225"/>
      <c r="FH65" s="225"/>
      <c r="FI65" s="225"/>
      <c r="FJ65" s="225"/>
      <c r="FK65" s="225"/>
      <c r="FL65" s="225"/>
      <c r="FM65" s="225"/>
      <c r="FN65" s="225"/>
      <c r="FO65" s="225"/>
      <c r="FP65" s="225"/>
      <c r="FQ65" s="225"/>
      <c r="FR65" s="228"/>
      <c r="FS65" s="228"/>
      <c r="FT65" s="228"/>
      <c r="FU65" s="228"/>
      <c r="FV65" s="228"/>
      <c r="FW65" s="228"/>
      <c r="FX65" s="228"/>
      <c r="FY65" s="228"/>
      <c r="FZ65" s="228"/>
      <c r="GA65" s="228"/>
      <c r="GB65" s="228"/>
      <c r="GC65" s="228"/>
      <c r="GD65" s="228"/>
      <c r="GE65" s="228"/>
      <c r="GF65" s="228"/>
      <c r="GG65" s="228"/>
      <c r="GH65" s="228"/>
      <c r="GI65" s="228"/>
      <c r="GJ65" s="228"/>
      <c r="GK65" s="228"/>
      <c r="GL65" s="228"/>
      <c r="GM65" s="228"/>
      <c r="GN65" s="228"/>
      <c r="GO65" s="228"/>
      <c r="GP65" s="228"/>
      <c r="GQ65" s="228"/>
      <c r="GR65" s="228"/>
      <c r="GS65" s="22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27"/>
      <c r="DY74" s="227"/>
      <c r="DZ74" s="227"/>
      <c r="EA74" s="227"/>
      <c r="EB74" s="227"/>
      <c r="EC74" s="227"/>
      <c r="ED74" s="227"/>
      <c r="EE74" s="227"/>
      <c r="EF74" s="227"/>
      <c r="EG74" s="227"/>
      <c r="EH74" s="227"/>
      <c r="EI74" s="227"/>
      <c r="EJ74" s="227"/>
      <c r="EK74" s="227"/>
      <c r="EL74" s="227"/>
      <c r="EM74" s="227"/>
      <c r="EN74" s="227"/>
      <c r="EO74" s="227"/>
      <c r="EP74" s="227"/>
      <c r="EQ74" s="227"/>
      <c r="ER74" s="227"/>
      <c r="ES74" s="227"/>
      <c r="ET74" s="227"/>
      <c r="EU74" s="227"/>
      <c r="EV74" s="227"/>
      <c r="EW74" s="227"/>
      <c r="EX74" s="227"/>
      <c r="EY74" s="227"/>
      <c r="EZ74" s="227"/>
      <c r="FA74" s="227"/>
      <c r="FB74" s="227"/>
      <c r="FC74" s="227"/>
      <c r="FD74" s="227"/>
      <c r="FE74" s="227"/>
      <c r="FF74" s="227"/>
      <c r="FG74" s="227"/>
      <c r="FH74" s="227"/>
      <c r="FI74" s="227"/>
      <c r="FJ74" s="227"/>
      <c r="FK74" s="227"/>
      <c r="FL74" s="227"/>
      <c r="FM74" s="227"/>
      <c r="FN74" s="227"/>
      <c r="FO74" s="227"/>
      <c r="FP74" s="227"/>
      <c r="FQ74" s="22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2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6" customFormat="1" ht="12.95" customHeight="1" spans="1:36">
      <c r="A89" s="196">
        <v>82</v>
      </c>
      <c r="B89" s="7">
        <v>347</v>
      </c>
      <c r="C89" s="196" t="s">
        <v>105</v>
      </c>
      <c r="D89" s="196" t="s">
        <v>96</v>
      </c>
      <c r="E89" s="9">
        <v>2</v>
      </c>
      <c r="F89" s="9">
        <v>3</v>
      </c>
      <c r="G89" s="9">
        <v>4</v>
      </c>
      <c r="H89" s="186"/>
      <c r="I89" s="9"/>
      <c r="J89" s="202">
        <v>1907</v>
      </c>
      <c r="K89" s="203">
        <v>2097.7</v>
      </c>
      <c r="L89" s="203">
        <v>2288.4</v>
      </c>
      <c r="M89" s="203"/>
      <c r="N89" s="202"/>
      <c r="O89" s="9">
        <v>93</v>
      </c>
      <c r="P89" s="204">
        <v>102</v>
      </c>
      <c r="Q89" s="204">
        <v>112</v>
      </c>
      <c r="R89" s="185"/>
      <c r="S89" s="208"/>
      <c r="T89" s="196">
        <v>432</v>
      </c>
      <c r="U89" s="196">
        <v>475.2</v>
      </c>
      <c r="V89" s="196">
        <v>518.4</v>
      </c>
      <c r="W89" s="196"/>
      <c r="X89" s="196"/>
      <c r="Y89" s="209">
        <f>VLOOKUP(B:B,[1]查询时间段分门店销售明细!$B$1:$X$65536,23,0)</f>
        <v>2904.74</v>
      </c>
      <c r="Z89" s="196"/>
      <c r="AA89" s="196">
        <v>1415.52</v>
      </c>
      <c r="AB89" s="196">
        <v>1557.072</v>
      </c>
      <c r="AC89" s="196">
        <v>1698.624</v>
      </c>
      <c r="AD89" s="196"/>
      <c r="AE89" s="196"/>
      <c r="AF89" s="196">
        <v>15463.8</v>
      </c>
      <c r="AG89" s="196">
        <v>17010.18</v>
      </c>
      <c r="AH89" s="196">
        <v>18556.56</v>
      </c>
      <c r="AI89" s="196"/>
      <c r="AJ89" s="196"/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24"/>
      <c r="K100" s="7"/>
      <c r="L100" s="7"/>
      <c r="M100" s="7"/>
      <c r="N100" s="224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24"/>
      <c r="K101" s="7"/>
      <c r="L101" s="7"/>
      <c r="M101" s="7"/>
      <c r="N101" s="224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24"/>
      <c r="K102" s="7"/>
      <c r="L102" s="7"/>
      <c r="M102" s="7"/>
      <c r="N102" s="224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24"/>
      <c r="K103" s="7"/>
      <c r="L103" s="7"/>
      <c r="M103" s="7"/>
      <c r="N103" s="224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0</v>
      </c>
      <c r="I104" s="25">
        <f t="shared" si="5"/>
        <v>0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0</v>
      </c>
      <c r="N104" s="25">
        <f t="shared" si="5"/>
        <v>0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0</v>
      </c>
      <c r="S104" s="25">
        <f t="shared" si="5"/>
        <v>0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0</v>
      </c>
      <c r="AE104" s="25">
        <f t="shared" si="5"/>
        <v>0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0</v>
      </c>
      <c r="AJ104" s="25">
        <f t="shared" si="5"/>
        <v>0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3</v>
      </c>
      <c r="N105" s="7">
        <f t="shared" si="6"/>
        <v>1303.2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3</v>
      </c>
      <c r="S105" s="7">
        <f t="shared" si="6"/>
        <v>136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2</v>
      </c>
      <c r="X105" s="7">
        <f t="shared" si="6"/>
        <v>774.18</v>
      </c>
      <c r="Y105" s="7">
        <f t="shared" si="6"/>
        <v>601614.36</v>
      </c>
      <c r="Z105" s="7">
        <f t="shared" si="6"/>
        <v>5470.12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2656.8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2</v>
      </c>
      <c r="AJ105" s="7">
        <f t="shared" si="6"/>
        <v>22593.6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topLeftCell="C97" workbookViewId="0">
      <selection activeCell="H127" sqref="H127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C5" sqref="C5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2018-07-30T09:54:30Z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