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<sst xmlns="http://schemas.openxmlformats.org/spreadsheetml/2006/main" count="652">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</sst>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3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39" fillId="12" borderId="13" applyNumberFormat="0" applyAlignment="0" applyProtection="0">
      <alignment vertical="center"/>
    </xf>
    <xf numFmtId="0" fontId="35" fillId="28" borderId="14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X33" activePane="bottomRight" state="frozen"/>
      <selection/>
      <selection pane="topRight"/>
      <selection pane="bottomLeft"/>
      <selection pane="bottomRight" activeCell="X51" sqref="X5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>
        <v>1</v>
      </c>
      <c r="I51" s="9">
        <v>2</v>
      </c>
      <c r="J51" s="202">
        <v>1086</v>
      </c>
      <c r="K51" s="203">
        <v>1194.6</v>
      </c>
      <c r="L51" s="203">
        <v>1303.2</v>
      </c>
      <c r="M51" s="203">
        <v>3</v>
      </c>
      <c r="N51" s="202">
        <v>1303.2</v>
      </c>
      <c r="O51" s="9">
        <v>113</v>
      </c>
      <c r="P51" s="204">
        <v>124</v>
      </c>
      <c r="Q51" s="204">
        <v>136</v>
      </c>
      <c r="R51" s="185">
        <v>3</v>
      </c>
      <c r="S51" s="208">
        <v>136</v>
      </c>
      <c r="T51" s="7">
        <v>703.8</v>
      </c>
      <c r="U51" s="7">
        <v>774.18</v>
      </c>
      <c r="V51" s="7">
        <v>844.56</v>
      </c>
      <c r="W51" s="7">
        <v>2</v>
      </c>
      <c r="X51" s="7">
        <v>774.18</v>
      </c>
      <c r="Y51" s="209">
        <f>VLOOKUP(B:B,[1]查询时间段分门店销售明细!$B$1:$X$65536,23,0)</f>
        <v>5470.12</v>
      </c>
      <c r="Z51" s="7">
        <v>5470.12</v>
      </c>
      <c r="AA51" s="7">
        <v>2656.8</v>
      </c>
      <c r="AB51" s="7">
        <v>2922.48</v>
      </c>
      <c r="AC51" s="7">
        <v>3188.16</v>
      </c>
      <c r="AD51" s="7">
        <v>1</v>
      </c>
      <c r="AE51" s="7">
        <v>2656.8</v>
      </c>
      <c r="AF51" s="7">
        <v>18828</v>
      </c>
      <c r="AG51" s="7">
        <v>20710.8</v>
      </c>
      <c r="AH51" s="196">
        <v>22593.6</v>
      </c>
      <c r="AI51" s="7">
        <v>2</v>
      </c>
      <c r="AJ51" s="7">
        <v>22593.6</v>
      </c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1</v>
      </c>
      <c r="I56" s="199">
        <f t="shared" si="2"/>
        <v>2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3</v>
      </c>
      <c r="N56" s="199">
        <f t="shared" si="2"/>
        <v>1303.2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3</v>
      </c>
      <c r="S56" s="199">
        <f t="shared" si="2"/>
        <v>136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2</v>
      </c>
      <c r="X56" s="199">
        <f t="shared" si="2"/>
        <v>774.18</v>
      </c>
      <c r="Y56" s="199">
        <f t="shared" si="2"/>
        <v>129472.52</v>
      </c>
      <c r="Z56" s="199">
        <f t="shared" si="2"/>
        <v>5470.12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1</v>
      </c>
      <c r="AE56" s="199">
        <f t="shared" si="2"/>
        <v>2656.8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2</v>
      </c>
      <c r="AJ56" s="199">
        <f t="shared" si="2"/>
        <v>22593.6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</v>
      </c>
      <c r="N105" s="7">
        <f t="shared" si="6"/>
        <v>1303.2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136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2</v>
      </c>
      <c r="X105" s="7">
        <f t="shared" si="6"/>
        <v>774.18</v>
      </c>
      <c r="Y105" s="7">
        <f t="shared" si="6"/>
        <v>601614.36</v>
      </c>
      <c r="Z105" s="7">
        <f t="shared" si="6"/>
        <v>5470.12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2656.8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22593.6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97" workbookViewId="0">
      <selection activeCell="H127" sqref="H127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C5" sqref="C5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2018-07-30T09:54:30Z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