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 firstSheet="1" activeTab="3"/>
  </bookViews>
  <sheets>
    <sheet name="Sheet1" sheetId="1" state="hidden" r:id="rId1"/>
    <sheet name="任务" sheetId="2" r:id="rId2"/>
    <sheet name="Sheet2" sheetId="3" r:id="rId3"/>
    <sheet name="Sheet3" sheetId="4" r:id="rId4"/>
  </sheets>
  <externalReferences>
    <externalReference r:id="rId5"/>
  </externalReferences>
  <definedNames>
    <definedName name="_xlnm._FilterDatabase" localSheetId="1" hidden="1">任务!$A$2:$I$91</definedName>
    <definedName name="_xlnm._FilterDatabase" localSheetId="2" hidden="1">Sheet2!$A$2:$I$24</definedName>
    <definedName name="_xlnm._FilterDatabase" localSheetId="3" hidden="1">Sheet3!$A$1:$G$1</definedName>
  </definedNames>
  <calcPr calcId="144525"/>
</workbook>
</file>

<file path=xl/sharedStrings.xml><?xml version="1.0" encoding="utf-8"?>
<sst xmlns="http://schemas.openxmlformats.org/spreadsheetml/2006/main" count="169">
  <si>
    <t>货品ID</t>
  </si>
  <si>
    <t>品名</t>
  </si>
  <si>
    <t>规格</t>
  </si>
  <si>
    <t>厂家</t>
  </si>
  <si>
    <t>零售价</t>
  </si>
  <si>
    <t>活动内容</t>
  </si>
  <si>
    <t>晒单金额</t>
  </si>
  <si>
    <t>,</t>
  </si>
  <si>
    <t>9F系列制氧机</t>
  </si>
  <si>
    <t>9F-3W</t>
  </si>
  <si>
    <t>江苏鱼跃</t>
  </si>
  <si>
    <t>直降300元，活动价：3880元，送电子体重秤一台。</t>
  </si>
  <si>
    <t>50元/台</t>
  </si>
  <si>
    <t>制氧机</t>
  </si>
  <si>
    <t>9F-3</t>
  </si>
  <si>
    <r>
      <rPr>
        <sz val="10"/>
        <rFont val="宋体"/>
        <charset val="134"/>
      </rPr>
      <t>直降</t>
    </r>
    <r>
      <rPr>
        <sz val="10"/>
        <rFont val="Arial"/>
        <charset val="0"/>
      </rPr>
      <t>300</t>
    </r>
    <r>
      <rPr>
        <sz val="10"/>
        <rFont val="宋体"/>
        <charset val="134"/>
      </rPr>
      <t>元，活动价：</t>
    </r>
    <r>
      <rPr>
        <sz val="10"/>
        <rFont val="Arial"/>
        <charset val="0"/>
      </rPr>
      <t>3680</t>
    </r>
    <r>
      <rPr>
        <sz val="10"/>
        <rFont val="宋体"/>
        <charset val="134"/>
      </rPr>
      <t>元，送电子体重秤一台。</t>
    </r>
  </si>
  <si>
    <t>7F-3A</t>
  </si>
  <si>
    <r>
      <rPr>
        <sz val="10"/>
        <rFont val="宋体"/>
        <charset val="134"/>
      </rPr>
      <t>直降</t>
    </r>
    <r>
      <rPr>
        <sz val="10"/>
        <rFont val="Arial"/>
        <charset val="0"/>
      </rPr>
      <t>500</t>
    </r>
    <r>
      <rPr>
        <sz val="10"/>
        <rFont val="宋体"/>
        <charset val="134"/>
      </rPr>
      <t>元，活动价：3360元</t>
    </r>
  </si>
  <si>
    <t>7F-3EW</t>
  </si>
  <si>
    <t>直降500元，活动价：3190元</t>
  </si>
  <si>
    <t>臂式电子血压计</t>
  </si>
  <si>
    <t>YE690B</t>
  </si>
  <si>
    <t>江苏鱼跃医疗</t>
  </si>
  <si>
    <r>
      <rPr>
        <sz val="10"/>
        <rFont val="宋体"/>
        <charset val="134"/>
      </rPr>
      <t>活动价：</t>
    </r>
    <r>
      <rPr>
        <sz val="10"/>
        <rFont val="Arial"/>
        <charset val="134"/>
      </rPr>
      <t>299</t>
    </r>
    <r>
      <rPr>
        <sz val="10"/>
        <rFont val="宋体"/>
        <charset val="134"/>
      </rPr>
      <t>元，送华佗</t>
    </r>
    <r>
      <rPr>
        <sz val="10"/>
        <rFont val="Arial"/>
        <charset val="134"/>
      </rPr>
      <t>6*1</t>
    </r>
    <r>
      <rPr>
        <sz val="10"/>
        <rFont val="宋体"/>
        <charset val="134"/>
      </rPr>
      <t>拔罐器-工</t>
    </r>
  </si>
  <si>
    <t>20元/台</t>
  </si>
  <si>
    <t>腕式电子血压计</t>
  </si>
  <si>
    <t>YE-8600A</t>
  </si>
  <si>
    <t>江苏鱼跃医疗设备</t>
  </si>
  <si>
    <r>
      <rPr>
        <sz val="10"/>
        <rFont val="宋体"/>
        <charset val="0"/>
      </rPr>
      <t>活动价：</t>
    </r>
    <r>
      <rPr>
        <sz val="10"/>
        <rFont val="Arial"/>
        <charset val="0"/>
      </rPr>
      <t>338</t>
    </r>
    <r>
      <rPr>
        <sz val="10"/>
        <rFont val="宋体"/>
        <charset val="0"/>
      </rPr>
      <t>元，送6*1华佗拔罐</t>
    </r>
  </si>
  <si>
    <t>YE-655B</t>
  </si>
  <si>
    <t>活动价：298元。</t>
  </si>
  <si>
    <t>血糖试纸</t>
  </si>
  <si>
    <t>50片</t>
  </si>
  <si>
    <r>
      <rPr>
        <sz val="10"/>
        <rFont val="宋体"/>
        <charset val="0"/>
      </rPr>
      <t>活动价：</t>
    </r>
    <r>
      <rPr>
        <sz val="10"/>
        <rFont val="Arial"/>
        <charset val="0"/>
      </rPr>
      <t>99</t>
    </r>
    <r>
      <rPr>
        <sz val="10"/>
        <rFont val="宋体"/>
        <charset val="0"/>
      </rPr>
      <t>元。</t>
    </r>
  </si>
  <si>
    <t>8元/盒</t>
  </si>
  <si>
    <t>医用电子体温计</t>
  </si>
  <si>
    <t>YT308</t>
  </si>
  <si>
    <r>
      <rPr>
        <sz val="10"/>
        <rFont val="宋体"/>
        <charset val="134"/>
      </rPr>
      <t>会员加</t>
    </r>
    <r>
      <rPr>
        <sz val="10"/>
        <rFont val="Arial"/>
        <charset val="134"/>
      </rPr>
      <t>20</t>
    </r>
    <r>
      <rPr>
        <sz val="10"/>
        <rFont val="宋体"/>
        <charset val="134"/>
      </rPr>
      <t>元即可获得电子体温计一支。</t>
    </r>
  </si>
  <si>
    <t>2元/个</t>
  </si>
  <si>
    <t>不计入任务</t>
  </si>
  <si>
    <t>压缩空气式雾化器</t>
  </si>
  <si>
    <t>405A</t>
  </si>
  <si>
    <r>
      <rPr>
        <sz val="10"/>
        <rFont val="宋体"/>
        <charset val="0"/>
      </rPr>
      <t>活动价：</t>
    </r>
    <r>
      <rPr>
        <sz val="10"/>
        <rFont val="Arial"/>
        <charset val="0"/>
      </rPr>
      <t>498</t>
    </r>
    <r>
      <rPr>
        <sz val="10"/>
        <rFont val="宋体"/>
        <charset val="0"/>
      </rPr>
      <t>元</t>
    </r>
  </si>
  <si>
    <t>轮椅</t>
  </si>
  <si>
    <t>H005</t>
  </si>
  <si>
    <r>
      <rPr>
        <sz val="10"/>
        <rFont val="宋体"/>
        <charset val="0"/>
      </rPr>
      <t>送</t>
    </r>
    <r>
      <rPr>
        <sz val="10"/>
        <rFont val="Arial"/>
        <charset val="0"/>
      </rPr>
      <t>YU810</t>
    </r>
    <r>
      <rPr>
        <sz val="10"/>
        <rFont val="宋体"/>
        <charset val="0"/>
      </rPr>
      <t>手杖一根</t>
    </r>
  </si>
  <si>
    <t>30元/台</t>
  </si>
  <si>
    <t>轮椅车</t>
  </si>
  <si>
    <t>H005B(电镀)</t>
  </si>
  <si>
    <t>H009</t>
  </si>
  <si>
    <t>H0098</t>
  </si>
  <si>
    <t>手动轮椅车</t>
  </si>
  <si>
    <t>H032C(舒适版)</t>
  </si>
  <si>
    <t>H009B电镀</t>
  </si>
  <si>
    <t>H032C</t>
  </si>
  <si>
    <t>H008B(座便版)</t>
  </si>
  <si>
    <t>H030C</t>
  </si>
  <si>
    <t>H007</t>
  </si>
  <si>
    <t xml:space="preserve">旗舰店、浆洗街、十二桥、庆云、双林店、光华店、邛崃中心店 </t>
  </si>
  <si>
    <t>5月品牌月鱼跃系列门店完成情况表</t>
  </si>
  <si>
    <t>序号</t>
  </si>
  <si>
    <t>门店ID</t>
  </si>
  <si>
    <t>门店名称</t>
  </si>
  <si>
    <t>片区分类</t>
  </si>
  <si>
    <t>动销数</t>
  </si>
  <si>
    <t>实际销售数量</t>
  </si>
  <si>
    <t>完成情况</t>
  </si>
  <si>
    <t>处罚金额</t>
  </si>
  <si>
    <t>崇州中心店</t>
  </si>
  <si>
    <t>城郊二片区</t>
  </si>
  <si>
    <t>怀远店</t>
  </si>
  <si>
    <t>温江店</t>
  </si>
  <si>
    <t>都江堰药店</t>
  </si>
  <si>
    <t>金带街药店</t>
  </si>
  <si>
    <t>都江堰景中路店</t>
  </si>
  <si>
    <t>都江堰奎光路中段药店</t>
  </si>
  <si>
    <t>三江店</t>
  </si>
  <si>
    <t>都江堰市蒲阳路药店</t>
  </si>
  <si>
    <t>都江堰幸福镇翔凤路药店</t>
  </si>
  <si>
    <t>都江堰市蒲阳镇堰问道西路药店</t>
  </si>
  <si>
    <t>都江堰聚源镇药店</t>
  </si>
  <si>
    <t>崇州尚贤坊街店</t>
  </si>
  <si>
    <t>鱼凫路</t>
  </si>
  <si>
    <t>邛崃中心药店</t>
  </si>
  <si>
    <t>城郊一片区</t>
  </si>
  <si>
    <t>五津西路药店</t>
  </si>
  <si>
    <t>新津邓双镇岷江店</t>
  </si>
  <si>
    <t>邛崃市临邛镇长安大道药店</t>
  </si>
  <si>
    <t>邛崃市临邛镇洪川小区药店</t>
  </si>
  <si>
    <t>大邑县晋原镇内蒙古桃源店</t>
  </si>
  <si>
    <t>兴义镇万兴路药店</t>
  </si>
  <si>
    <t>大邑县晋原镇子龙路店</t>
  </si>
  <si>
    <t>大邑县晋源镇东壕沟段药店</t>
  </si>
  <si>
    <t>大邑县沙渠镇方圆路药店</t>
  </si>
  <si>
    <t>大邑县晋原镇通达东路五段药店</t>
  </si>
  <si>
    <t>邛崃市羊安镇永康大道药店</t>
  </si>
  <si>
    <t>大邑县安仁镇千禧街药店</t>
  </si>
  <si>
    <t>大邑县新场镇文昌街药店</t>
  </si>
  <si>
    <t>大邑东街店</t>
  </si>
  <si>
    <t>浆洗街药店</t>
  </si>
  <si>
    <t>城中片区</t>
  </si>
  <si>
    <t>青羊区北东街店</t>
  </si>
  <si>
    <t>红星店</t>
  </si>
  <si>
    <t>锦江区庆云南街药店</t>
  </si>
  <si>
    <t>人民中路店</t>
  </si>
  <si>
    <t>双林路药店</t>
  </si>
  <si>
    <t>通盈街药店</t>
  </si>
  <si>
    <t>金丝街药店</t>
  </si>
  <si>
    <t>成华区崔家店路药店</t>
  </si>
  <si>
    <t>成华区华油路药店</t>
  </si>
  <si>
    <t>科华路店</t>
  </si>
  <si>
    <t>成华杉板桥南一路店</t>
  </si>
  <si>
    <t>郫县郫筒镇东大街药店</t>
  </si>
  <si>
    <t>郫县一环路东南段店</t>
  </si>
  <si>
    <t>龙泉驿生路店</t>
  </si>
  <si>
    <t>锦江区柳翠路药店</t>
  </si>
  <si>
    <t>高新区民丰大道西段药店</t>
  </si>
  <si>
    <t>东南片区</t>
  </si>
  <si>
    <t>成华区华泰路药店</t>
  </si>
  <si>
    <t>成汉南路店</t>
  </si>
  <si>
    <t>新乐中街药店</t>
  </si>
  <si>
    <t>高新区府城大道西段店</t>
  </si>
  <si>
    <t>锦江区楠丰路店</t>
  </si>
  <si>
    <t>成华区万科路药店</t>
  </si>
  <si>
    <t>新园大道药店</t>
  </si>
  <si>
    <t>高新天久北巷药店</t>
  </si>
  <si>
    <t>锦江区水杉街药店</t>
  </si>
  <si>
    <t>锦江区观音桥街药店</t>
  </si>
  <si>
    <t>高新区大源北街药店</t>
  </si>
  <si>
    <t>龙潭西路店</t>
  </si>
  <si>
    <t>双流县西航港街道锦华路一段药店</t>
  </si>
  <si>
    <t>高新区中和街道柳荫街药店</t>
  </si>
  <si>
    <t>双流县三强西路</t>
  </si>
  <si>
    <t>成华区万宇路药店</t>
  </si>
  <si>
    <t>成华区华康路药店</t>
  </si>
  <si>
    <t>合欢树街</t>
  </si>
  <si>
    <t>旗舰店</t>
  </si>
  <si>
    <t>旗舰片</t>
  </si>
  <si>
    <t>光华药店</t>
  </si>
  <si>
    <t>西北片区</t>
  </si>
  <si>
    <t>青羊区十二桥药店</t>
  </si>
  <si>
    <t>西部店</t>
  </si>
  <si>
    <t>光华村街药店</t>
  </si>
  <si>
    <t>成华区二环路北四段药店（汇融名城）</t>
  </si>
  <si>
    <t>成华区羊子山西路药店（兴元华盛）</t>
  </si>
  <si>
    <t>装修，按35%考核，任务为1</t>
  </si>
  <si>
    <t>金牛区交大路第三药店</t>
  </si>
  <si>
    <t>新都区新繁镇繁江北路药店</t>
  </si>
  <si>
    <t>枣子巷药店</t>
  </si>
  <si>
    <t>武侯区顺和街店</t>
  </si>
  <si>
    <t>沙河源药店</t>
  </si>
  <si>
    <t>清江2店</t>
  </si>
  <si>
    <t>清江东路药店</t>
  </si>
  <si>
    <t>土龙路药店</t>
  </si>
  <si>
    <t>新都区马超东路店</t>
  </si>
  <si>
    <t>金沙路店</t>
  </si>
  <si>
    <t>青羊区浣花滨河路药店</t>
  </si>
  <si>
    <t>金牛区黄苑东街药店</t>
  </si>
  <si>
    <t>成华区新怡路店</t>
  </si>
  <si>
    <t>聚萃路店</t>
  </si>
  <si>
    <t>江安路</t>
  </si>
  <si>
    <t>静明路店</t>
  </si>
  <si>
    <t>劼人路店</t>
  </si>
  <si>
    <t>合计</t>
  </si>
  <si>
    <t>总经理：</t>
  </si>
  <si>
    <t>营运部：</t>
  </si>
  <si>
    <t>制表人：刘美玲</t>
  </si>
  <si>
    <t>鱼跃处罚金额</t>
  </si>
  <si>
    <t>5月会员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</si>
</sst>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250;&#21592;&#21457;&#23637;&#20219;&#21153;&#35843;&#259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  <sheetName val="销售前三名排名"/>
      <sheetName val="Sheet1"/>
    </sheetNames>
    <sheetDataSet>
      <sheetData sheetId="0"/>
      <sheetData sheetId="1"/>
      <sheetData sheetId="2">
        <row r="1">
          <cell r="A1" t="str">
            <v>门店ID</v>
          </cell>
          <cell r="B1" t="str">
            <v>门店名称</v>
          </cell>
          <cell r="C1" t="str">
            <v>合计处罚</v>
          </cell>
        </row>
        <row r="2">
          <cell r="A2">
            <v>311</v>
          </cell>
          <cell r="B2" t="str">
            <v>西部店</v>
          </cell>
          <cell r="C2">
            <v>-158</v>
          </cell>
        </row>
        <row r="3">
          <cell r="A3">
            <v>339</v>
          </cell>
          <cell r="B3" t="str">
            <v>沙河源药店</v>
          </cell>
          <cell r="C3">
            <v>-34</v>
          </cell>
        </row>
        <row r="4">
          <cell r="A4">
            <v>343</v>
          </cell>
          <cell r="B4" t="str">
            <v>光华药店</v>
          </cell>
          <cell r="C4">
            <v>-48</v>
          </cell>
        </row>
        <row r="5">
          <cell r="A5">
            <v>347</v>
          </cell>
          <cell r="B5" t="str">
            <v>清江东路2药店</v>
          </cell>
          <cell r="C5">
            <v>-426</v>
          </cell>
        </row>
        <row r="6">
          <cell r="A6">
            <v>359</v>
          </cell>
          <cell r="B6" t="str">
            <v>枣子巷药店</v>
          </cell>
          <cell r="C6">
            <v>-110</v>
          </cell>
        </row>
        <row r="7">
          <cell r="A7">
            <v>365</v>
          </cell>
          <cell r="B7" t="str">
            <v>光华村街药店</v>
          </cell>
          <cell r="C7">
            <v>-394</v>
          </cell>
        </row>
        <row r="8">
          <cell r="A8">
            <v>513</v>
          </cell>
          <cell r="B8" t="str">
            <v>武侯区顺和街店</v>
          </cell>
          <cell r="C8">
            <v>-108</v>
          </cell>
        </row>
        <row r="9">
          <cell r="A9">
            <v>581</v>
          </cell>
          <cell r="B9" t="str">
            <v>成华区二环路北四段药店（汇融名城）</v>
          </cell>
          <cell r="C9">
            <v>-172</v>
          </cell>
        </row>
        <row r="10">
          <cell r="A10">
            <v>582</v>
          </cell>
          <cell r="B10" t="str">
            <v>青羊区十二桥药店</v>
          </cell>
          <cell r="C10">
            <v>-294</v>
          </cell>
        </row>
        <row r="11">
          <cell r="A11">
            <v>585</v>
          </cell>
          <cell r="B11" t="str">
            <v>成华区羊子山西路药店（兴元华盛）</v>
          </cell>
          <cell r="C11">
            <v>-236</v>
          </cell>
        </row>
        <row r="12">
          <cell r="A12">
            <v>709</v>
          </cell>
          <cell r="B12" t="str">
            <v>新都区马超东路店</v>
          </cell>
          <cell r="C12">
            <v>-226</v>
          </cell>
        </row>
        <row r="13">
          <cell r="A13">
            <v>726</v>
          </cell>
          <cell r="B13" t="str">
            <v>金牛区交大路第三药店</v>
          </cell>
          <cell r="C13">
            <v>-34.3</v>
          </cell>
        </row>
        <row r="14">
          <cell r="A14">
            <v>730</v>
          </cell>
          <cell r="B14" t="str">
            <v>新都区新繁镇繁江北路药店</v>
          </cell>
          <cell r="C14">
            <v>-102</v>
          </cell>
        </row>
        <row r="15">
          <cell r="A15">
            <v>741</v>
          </cell>
          <cell r="B15" t="str">
            <v>成华区新怡路店</v>
          </cell>
          <cell r="C15">
            <v>-12</v>
          </cell>
        </row>
        <row r="16">
          <cell r="C16">
            <v>2354.3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C22" sqref="C2:C22"/>
    </sheetView>
  </sheetViews>
  <sheetFormatPr defaultColWidth="9" defaultRowHeight="22" customHeight="1"/>
  <cols>
    <col min="4" max="4" width="15.625" customWidth="1"/>
    <col min="5" max="5" width="13.5" customWidth="1"/>
    <col min="7" max="7" width="9" style="1"/>
    <col min="8" max="8" width="37.75" customWidth="1"/>
  </cols>
  <sheetData>
    <row r="1" customHeight="1" spans="1:9">
      <c r="A1" s="19" t="s">
        <v>0</v>
      </c>
      <c r="B1" s="19"/>
      <c r="C1" s="19"/>
      <c r="D1" s="19" t="s">
        <v>1</v>
      </c>
      <c r="E1" s="19" t="s">
        <v>2</v>
      </c>
      <c r="F1" s="19" t="s">
        <v>3</v>
      </c>
      <c r="G1" s="20" t="s">
        <v>4</v>
      </c>
      <c r="H1" s="21" t="s">
        <v>5</v>
      </c>
      <c r="I1" s="19" t="s">
        <v>6</v>
      </c>
    </row>
    <row r="2" customHeight="1" spans="1:9">
      <c r="A2" s="6">
        <v>132358</v>
      </c>
      <c r="B2" s="6" t="s">
        <v>7</v>
      </c>
      <c r="C2" s="6" t="str">
        <f>A2&amp;B2</f>
        <v>132358,</v>
      </c>
      <c r="D2" s="6" t="s">
        <v>8</v>
      </c>
      <c r="E2" s="6" t="s">
        <v>9</v>
      </c>
      <c r="F2" s="6" t="s">
        <v>10</v>
      </c>
      <c r="G2" s="22">
        <v>4180</v>
      </c>
      <c r="H2" s="23" t="s">
        <v>11</v>
      </c>
      <c r="I2" s="30" t="s">
        <v>12</v>
      </c>
    </row>
    <row r="3" customHeight="1" spans="1:9">
      <c r="A3" s="6">
        <v>131669</v>
      </c>
      <c r="B3" s="6" t="s">
        <v>7</v>
      </c>
      <c r="C3" s="6" t="str">
        <f t="shared" ref="C3:C22" si="0">A3&amp;B3</f>
        <v>131669,</v>
      </c>
      <c r="D3" s="6" t="s">
        <v>13</v>
      </c>
      <c r="E3" s="6" t="s">
        <v>14</v>
      </c>
      <c r="F3" s="6" t="s">
        <v>10</v>
      </c>
      <c r="G3" s="22">
        <v>3980</v>
      </c>
      <c r="H3" s="24" t="s">
        <v>15</v>
      </c>
      <c r="I3" s="30" t="s">
        <v>12</v>
      </c>
    </row>
    <row r="4" customHeight="1" spans="1:9">
      <c r="A4" s="25">
        <v>75440</v>
      </c>
      <c r="B4" s="6" t="s">
        <v>7</v>
      </c>
      <c r="C4" s="6" t="str">
        <f t="shared" si="0"/>
        <v>75440,</v>
      </c>
      <c r="D4" s="25" t="s">
        <v>13</v>
      </c>
      <c r="E4" s="25" t="s">
        <v>16</v>
      </c>
      <c r="F4" s="25" t="s">
        <v>10</v>
      </c>
      <c r="G4" s="26">
        <v>3860</v>
      </c>
      <c r="H4" s="24" t="s">
        <v>17</v>
      </c>
      <c r="I4" s="30" t="s">
        <v>12</v>
      </c>
    </row>
    <row r="5" customHeight="1" spans="1:9">
      <c r="A5" s="25">
        <v>126311</v>
      </c>
      <c r="B5" s="6" t="s">
        <v>7</v>
      </c>
      <c r="C5" s="6" t="str">
        <f t="shared" si="0"/>
        <v>126311,</v>
      </c>
      <c r="D5" s="25" t="s">
        <v>13</v>
      </c>
      <c r="E5" s="25" t="s">
        <v>18</v>
      </c>
      <c r="F5" s="25" t="s">
        <v>10</v>
      </c>
      <c r="G5" s="26">
        <v>3690</v>
      </c>
      <c r="H5" s="24" t="s">
        <v>19</v>
      </c>
      <c r="I5" s="30" t="s">
        <v>12</v>
      </c>
    </row>
    <row r="6" customHeight="1" spans="1:9">
      <c r="A6" s="6">
        <v>168745</v>
      </c>
      <c r="B6" s="6" t="s">
        <v>7</v>
      </c>
      <c r="C6" s="6" t="str">
        <f t="shared" si="0"/>
        <v>168745,</v>
      </c>
      <c r="D6" s="6" t="s">
        <v>20</v>
      </c>
      <c r="E6" s="6" t="s">
        <v>21</v>
      </c>
      <c r="F6" s="6" t="s">
        <v>22</v>
      </c>
      <c r="G6" s="22">
        <v>468</v>
      </c>
      <c r="H6" s="24" t="s">
        <v>23</v>
      </c>
      <c r="I6" s="30" t="s">
        <v>24</v>
      </c>
    </row>
    <row r="7" customHeight="1" spans="1:9">
      <c r="A7" s="6">
        <v>157003</v>
      </c>
      <c r="B7" s="6" t="s">
        <v>7</v>
      </c>
      <c r="C7" s="6" t="str">
        <f t="shared" si="0"/>
        <v>157003,</v>
      </c>
      <c r="D7" s="6" t="s">
        <v>25</v>
      </c>
      <c r="E7" s="6" t="s">
        <v>26</v>
      </c>
      <c r="F7" s="6" t="s">
        <v>27</v>
      </c>
      <c r="G7" s="22">
        <v>398</v>
      </c>
      <c r="H7" s="27" t="s">
        <v>28</v>
      </c>
      <c r="I7" s="30" t="s">
        <v>24</v>
      </c>
    </row>
    <row r="8" customHeight="1" spans="1:9">
      <c r="A8" s="6">
        <v>134108</v>
      </c>
      <c r="B8" s="6" t="s">
        <v>7</v>
      </c>
      <c r="C8" s="6" t="str">
        <f t="shared" si="0"/>
        <v>134108,</v>
      </c>
      <c r="D8" s="6" t="s">
        <v>20</v>
      </c>
      <c r="E8" s="6" t="s">
        <v>29</v>
      </c>
      <c r="F8" s="6" t="s">
        <v>10</v>
      </c>
      <c r="G8" s="22">
        <v>358</v>
      </c>
      <c r="H8" s="23" t="s">
        <v>30</v>
      </c>
      <c r="I8" s="30" t="s">
        <v>24</v>
      </c>
    </row>
    <row r="9" customHeight="1" spans="1:9">
      <c r="A9" s="6">
        <v>119093</v>
      </c>
      <c r="B9" s="6" t="s">
        <v>7</v>
      </c>
      <c r="C9" s="6" t="str">
        <f t="shared" si="0"/>
        <v>119093,</v>
      </c>
      <c r="D9" s="6" t="s">
        <v>31</v>
      </c>
      <c r="E9" s="6" t="s">
        <v>32</v>
      </c>
      <c r="F9" s="6" t="s">
        <v>22</v>
      </c>
      <c r="G9" s="22">
        <v>140</v>
      </c>
      <c r="H9" s="27" t="s">
        <v>33</v>
      </c>
      <c r="I9" s="30" t="s">
        <v>34</v>
      </c>
    </row>
    <row r="10" s="15" customFormat="1" ht="18" customHeight="1" spans="1:10">
      <c r="A10" s="10">
        <v>148002</v>
      </c>
      <c r="B10" s="6" t="s">
        <v>7</v>
      </c>
      <c r="C10" s="6" t="str">
        <f t="shared" si="0"/>
        <v>148002,</v>
      </c>
      <c r="D10" s="10" t="s">
        <v>35</v>
      </c>
      <c r="E10" s="10" t="s">
        <v>36</v>
      </c>
      <c r="F10" s="10" t="s">
        <v>10</v>
      </c>
      <c r="G10" s="28">
        <v>33</v>
      </c>
      <c r="H10" s="29" t="s">
        <v>37</v>
      </c>
      <c r="I10" s="31" t="s">
        <v>38</v>
      </c>
      <c r="J10" s="15" t="s">
        <v>39</v>
      </c>
    </row>
    <row r="11" customHeight="1" spans="1:9">
      <c r="A11" s="6">
        <v>159617</v>
      </c>
      <c r="B11" s="6" t="s">
        <v>7</v>
      </c>
      <c r="C11" s="6" t="str">
        <f t="shared" si="0"/>
        <v>159617,</v>
      </c>
      <c r="D11" s="6" t="s">
        <v>40</v>
      </c>
      <c r="E11" s="6" t="s">
        <v>41</v>
      </c>
      <c r="F11" s="6" t="s">
        <v>10</v>
      </c>
      <c r="G11" s="22">
        <v>580</v>
      </c>
      <c r="H11" s="27" t="s">
        <v>42</v>
      </c>
      <c r="I11" s="30" t="s">
        <v>24</v>
      </c>
    </row>
    <row r="12" customHeight="1" spans="1:9">
      <c r="A12" s="6">
        <v>31090</v>
      </c>
      <c r="B12" s="6" t="s">
        <v>7</v>
      </c>
      <c r="C12" s="6" t="str">
        <f t="shared" si="0"/>
        <v>31090,</v>
      </c>
      <c r="D12" s="6" t="s">
        <v>43</v>
      </c>
      <c r="E12" s="6" t="s">
        <v>44</v>
      </c>
      <c r="F12" s="6" t="s">
        <v>10</v>
      </c>
      <c r="G12" s="22">
        <v>738</v>
      </c>
      <c r="H12" s="27" t="s">
        <v>45</v>
      </c>
      <c r="I12" s="30" t="s">
        <v>46</v>
      </c>
    </row>
    <row r="13" customHeight="1" spans="1:9">
      <c r="A13" s="6">
        <v>31091</v>
      </c>
      <c r="B13" s="6" t="s">
        <v>7</v>
      </c>
      <c r="C13" s="6" t="str">
        <f t="shared" si="0"/>
        <v>31091,</v>
      </c>
      <c r="D13" s="6" t="s">
        <v>47</v>
      </c>
      <c r="E13" s="6" t="s">
        <v>48</v>
      </c>
      <c r="F13" s="6" t="s">
        <v>10</v>
      </c>
      <c r="G13" s="22">
        <v>938</v>
      </c>
      <c r="H13" s="27" t="s">
        <v>45</v>
      </c>
      <c r="I13" s="30" t="s">
        <v>46</v>
      </c>
    </row>
    <row r="14" customHeight="1" spans="1:9">
      <c r="A14" s="6">
        <v>31092</v>
      </c>
      <c r="B14" s="6" t="s">
        <v>7</v>
      </c>
      <c r="C14" s="6" t="str">
        <f t="shared" si="0"/>
        <v>31092,</v>
      </c>
      <c r="D14" s="6" t="s">
        <v>43</v>
      </c>
      <c r="E14" s="6" t="s">
        <v>49</v>
      </c>
      <c r="F14" s="6" t="s">
        <v>10</v>
      </c>
      <c r="G14" s="22">
        <v>1010</v>
      </c>
      <c r="H14" s="27" t="s">
        <v>45</v>
      </c>
      <c r="I14" s="30" t="s">
        <v>46</v>
      </c>
    </row>
    <row r="15" customHeight="1" spans="1:9">
      <c r="A15" s="6">
        <v>31093</v>
      </c>
      <c r="B15" s="6" t="s">
        <v>7</v>
      </c>
      <c r="C15" s="6" t="str">
        <f t="shared" si="0"/>
        <v>31093,</v>
      </c>
      <c r="D15" s="6" t="s">
        <v>43</v>
      </c>
      <c r="E15" s="6" t="s">
        <v>50</v>
      </c>
      <c r="F15" s="6" t="s">
        <v>10</v>
      </c>
      <c r="G15" s="22">
        <v>1220</v>
      </c>
      <c r="H15" s="27" t="s">
        <v>45</v>
      </c>
      <c r="I15" s="30" t="s">
        <v>46</v>
      </c>
    </row>
    <row r="16" customHeight="1" spans="1:9">
      <c r="A16" s="6">
        <v>62917</v>
      </c>
      <c r="B16" s="6" t="s">
        <v>7</v>
      </c>
      <c r="C16" s="6" t="str">
        <f t="shared" si="0"/>
        <v>62917,</v>
      </c>
      <c r="D16" s="6" t="s">
        <v>51</v>
      </c>
      <c r="E16" s="6">
        <v>1100</v>
      </c>
      <c r="F16" s="6" t="s">
        <v>10</v>
      </c>
      <c r="G16" s="22">
        <v>698</v>
      </c>
      <c r="H16" s="27" t="s">
        <v>45</v>
      </c>
      <c r="I16" s="30" t="s">
        <v>46</v>
      </c>
    </row>
    <row r="17" customHeight="1" spans="1:9">
      <c r="A17" s="6">
        <v>66534</v>
      </c>
      <c r="B17" s="6" t="s">
        <v>7</v>
      </c>
      <c r="C17" s="6" t="str">
        <f t="shared" si="0"/>
        <v>66534,</v>
      </c>
      <c r="D17" s="6" t="s">
        <v>51</v>
      </c>
      <c r="E17" s="6" t="s">
        <v>52</v>
      </c>
      <c r="F17" s="6" t="s">
        <v>10</v>
      </c>
      <c r="G17" s="22">
        <v>1080</v>
      </c>
      <c r="H17" s="27" t="s">
        <v>45</v>
      </c>
      <c r="I17" s="30" t="s">
        <v>46</v>
      </c>
    </row>
    <row r="18" customHeight="1" spans="1:9">
      <c r="A18" s="6">
        <v>12987</v>
      </c>
      <c r="B18" s="6" t="s">
        <v>7</v>
      </c>
      <c r="C18" s="6" t="str">
        <f t="shared" si="0"/>
        <v>12987,</v>
      </c>
      <c r="D18" s="6" t="s">
        <v>47</v>
      </c>
      <c r="E18" s="6" t="s">
        <v>53</v>
      </c>
      <c r="F18" s="6" t="s">
        <v>10</v>
      </c>
      <c r="G18" s="22">
        <v>1260</v>
      </c>
      <c r="H18" s="27" t="s">
        <v>45</v>
      </c>
      <c r="I18" s="30" t="s">
        <v>46</v>
      </c>
    </row>
    <row r="19" customHeight="1" spans="1:9">
      <c r="A19" s="6">
        <v>41213</v>
      </c>
      <c r="B19" s="6" t="s">
        <v>7</v>
      </c>
      <c r="C19" s="6" t="str">
        <f t="shared" si="0"/>
        <v>41213,</v>
      </c>
      <c r="D19" s="6" t="s">
        <v>47</v>
      </c>
      <c r="E19" s="6" t="s">
        <v>54</v>
      </c>
      <c r="F19" s="6" t="s">
        <v>10</v>
      </c>
      <c r="G19" s="22">
        <v>928</v>
      </c>
      <c r="H19" s="27" t="s">
        <v>45</v>
      </c>
      <c r="I19" s="30" t="s">
        <v>46</v>
      </c>
    </row>
    <row r="20" customHeight="1" spans="1:9">
      <c r="A20" s="6">
        <v>110707</v>
      </c>
      <c r="B20" s="6" t="s">
        <v>7</v>
      </c>
      <c r="C20" s="6" t="str">
        <f t="shared" si="0"/>
        <v>110707,</v>
      </c>
      <c r="D20" s="6" t="s">
        <v>47</v>
      </c>
      <c r="E20" s="6" t="s">
        <v>55</v>
      </c>
      <c r="F20" s="6" t="s">
        <v>10</v>
      </c>
      <c r="G20" s="22">
        <v>1398</v>
      </c>
      <c r="H20" s="27" t="s">
        <v>45</v>
      </c>
      <c r="I20" s="30" t="s">
        <v>46</v>
      </c>
    </row>
    <row r="21" customHeight="1" spans="1:9">
      <c r="A21" s="6">
        <v>53680</v>
      </c>
      <c r="B21" s="6" t="s">
        <v>7</v>
      </c>
      <c r="C21" s="6" t="str">
        <f t="shared" si="0"/>
        <v>53680,</v>
      </c>
      <c r="D21" s="6" t="s">
        <v>51</v>
      </c>
      <c r="E21" s="6" t="s">
        <v>56</v>
      </c>
      <c r="F21" s="6" t="s">
        <v>10</v>
      </c>
      <c r="G21" s="22">
        <v>1060</v>
      </c>
      <c r="H21" s="27" t="s">
        <v>45</v>
      </c>
      <c r="I21" s="30" t="s">
        <v>46</v>
      </c>
    </row>
    <row r="22" customHeight="1" spans="1:9">
      <c r="A22" s="6">
        <v>41215</v>
      </c>
      <c r="B22" s="6"/>
      <c r="C22" s="6" t="str">
        <f t="shared" si="0"/>
        <v>41215</v>
      </c>
      <c r="D22" s="6" t="s">
        <v>47</v>
      </c>
      <c r="E22" s="6" t="s">
        <v>57</v>
      </c>
      <c r="F22" s="6" t="s">
        <v>10</v>
      </c>
      <c r="G22" s="22">
        <v>598</v>
      </c>
      <c r="H22" s="27" t="s">
        <v>45</v>
      </c>
      <c r="I22" s="30" t="s">
        <v>46</v>
      </c>
    </row>
    <row r="24" customHeight="1" spans="6:6">
      <c r="F24" t="s">
        <v>58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93"/>
  <sheetViews>
    <sheetView workbookViewId="0">
      <selection activeCell="A1" sqref="$A1:$XFD1048576"/>
    </sheetView>
  </sheetViews>
  <sheetFormatPr defaultColWidth="9" defaultRowHeight="13.5"/>
  <cols>
    <col min="1" max="1" width="5.25" customWidth="1"/>
    <col min="2" max="2" width="6.875" customWidth="1"/>
    <col min="3" max="3" width="29" style="12" customWidth="1"/>
    <col min="5" max="5" width="9" style="1"/>
    <col min="6" max="6" width="12.5" style="1" customWidth="1"/>
    <col min="7" max="8" width="9" style="1"/>
    <col min="9" max="9" width="25.625" customWidth="1"/>
  </cols>
  <sheetData>
    <row r="1" ht="24" customHeight="1" spans="1:4">
      <c r="A1" s="1" t="s">
        <v>59</v>
      </c>
      <c r="B1" s="1"/>
      <c r="C1" s="1"/>
      <c r="D1" s="1"/>
    </row>
    <row r="2" s="1" customFormat="1" spans="1:8">
      <c r="A2" s="2" t="s">
        <v>60</v>
      </c>
      <c r="B2" s="2" t="s">
        <v>61</v>
      </c>
      <c r="C2" s="2" t="s">
        <v>62</v>
      </c>
      <c r="D2" s="3" t="s">
        <v>63</v>
      </c>
      <c r="E2" s="2" t="s">
        <v>64</v>
      </c>
      <c r="F2" s="4" t="s">
        <v>65</v>
      </c>
      <c r="G2" s="4" t="s">
        <v>66</v>
      </c>
      <c r="H2" s="4" t="s">
        <v>67</v>
      </c>
    </row>
    <row r="3" hidden="1" spans="1:8">
      <c r="A3" s="5">
        <v>1</v>
      </c>
      <c r="B3" s="5">
        <v>52</v>
      </c>
      <c r="C3" s="6" t="s">
        <v>68</v>
      </c>
      <c r="D3" s="6" t="s">
        <v>69</v>
      </c>
      <c r="E3" s="7">
        <v>2</v>
      </c>
      <c r="F3" s="7">
        <v>3</v>
      </c>
      <c r="G3" s="7">
        <f t="shared" ref="G3:G8" si="0">F3-E3</f>
        <v>1</v>
      </c>
      <c r="H3" s="7"/>
    </row>
    <row r="4" hidden="1" spans="1:8">
      <c r="A4" s="5">
        <v>2</v>
      </c>
      <c r="B4" s="5">
        <v>54</v>
      </c>
      <c r="C4" s="6" t="s">
        <v>70</v>
      </c>
      <c r="D4" s="6" t="s">
        <v>69</v>
      </c>
      <c r="E4" s="7">
        <v>2</v>
      </c>
      <c r="F4" s="7">
        <v>1</v>
      </c>
      <c r="G4" s="7">
        <f t="shared" si="0"/>
        <v>-1</v>
      </c>
      <c r="H4" s="7">
        <v>-50</v>
      </c>
    </row>
    <row r="5" hidden="1" spans="1:8">
      <c r="A5" s="5">
        <v>3</v>
      </c>
      <c r="B5" s="5">
        <v>329</v>
      </c>
      <c r="C5" s="6" t="s">
        <v>71</v>
      </c>
      <c r="D5" s="6" t="s">
        <v>69</v>
      </c>
      <c r="E5" s="7">
        <v>3</v>
      </c>
      <c r="F5" s="7">
        <v>3</v>
      </c>
      <c r="G5" s="7">
        <f t="shared" si="0"/>
        <v>0</v>
      </c>
      <c r="H5" s="7"/>
    </row>
    <row r="6" hidden="1" spans="1:8">
      <c r="A6" s="5">
        <v>4</v>
      </c>
      <c r="B6" s="5">
        <v>351</v>
      </c>
      <c r="C6" s="6" t="s">
        <v>72</v>
      </c>
      <c r="D6" s="6" t="s">
        <v>69</v>
      </c>
      <c r="E6" s="7">
        <v>2</v>
      </c>
      <c r="F6" s="7">
        <v>1</v>
      </c>
      <c r="G6" s="7">
        <f t="shared" si="0"/>
        <v>-1</v>
      </c>
      <c r="H6" s="7">
        <v>-50</v>
      </c>
    </row>
    <row r="7" hidden="1" spans="1:8">
      <c r="A7" s="5">
        <v>5</v>
      </c>
      <c r="B7" s="5">
        <v>367</v>
      </c>
      <c r="C7" s="6" t="s">
        <v>73</v>
      </c>
      <c r="D7" s="6" t="s">
        <v>69</v>
      </c>
      <c r="E7" s="7">
        <v>2</v>
      </c>
      <c r="F7" s="7">
        <v>4</v>
      </c>
      <c r="G7" s="7">
        <f t="shared" si="0"/>
        <v>2</v>
      </c>
      <c r="H7" s="7"/>
    </row>
    <row r="8" hidden="1" spans="1:8">
      <c r="A8" s="5">
        <v>6</v>
      </c>
      <c r="B8" s="5">
        <v>587</v>
      </c>
      <c r="C8" s="6" t="s">
        <v>74</v>
      </c>
      <c r="D8" s="6" t="s">
        <v>69</v>
      </c>
      <c r="E8" s="7">
        <v>2</v>
      </c>
      <c r="F8" s="7">
        <v>3</v>
      </c>
      <c r="G8" s="7">
        <f t="shared" si="0"/>
        <v>1</v>
      </c>
      <c r="H8" s="7"/>
    </row>
    <row r="9" s="12" customFormat="1" hidden="1" spans="1:8">
      <c r="A9" s="5">
        <v>7</v>
      </c>
      <c r="B9" s="5">
        <v>704</v>
      </c>
      <c r="C9" s="6" t="s">
        <v>75</v>
      </c>
      <c r="D9" s="6" t="s">
        <v>69</v>
      </c>
      <c r="E9" s="8">
        <v>2</v>
      </c>
      <c r="F9" s="8">
        <v>0</v>
      </c>
      <c r="G9" s="7">
        <f t="shared" ref="G9:G28" si="1">F9-E9</f>
        <v>-2</v>
      </c>
      <c r="H9" s="8">
        <v>-100</v>
      </c>
    </row>
    <row r="10" hidden="1" spans="1:8">
      <c r="A10" s="5">
        <v>8</v>
      </c>
      <c r="B10" s="5">
        <v>56</v>
      </c>
      <c r="C10" s="6" t="s">
        <v>76</v>
      </c>
      <c r="D10" s="6" t="s">
        <v>69</v>
      </c>
      <c r="E10" s="7">
        <v>1</v>
      </c>
      <c r="F10" s="7">
        <v>1</v>
      </c>
      <c r="G10" s="7">
        <f t="shared" si="1"/>
        <v>0</v>
      </c>
      <c r="H10" s="7"/>
    </row>
    <row r="11" hidden="1" spans="1:8">
      <c r="A11" s="5">
        <v>9</v>
      </c>
      <c r="B11" s="5">
        <v>738</v>
      </c>
      <c r="C11" s="6" t="s">
        <v>77</v>
      </c>
      <c r="D11" s="6" t="s">
        <v>69</v>
      </c>
      <c r="E11" s="7">
        <v>1</v>
      </c>
      <c r="F11" s="7">
        <v>1</v>
      </c>
      <c r="G11" s="7">
        <f t="shared" si="1"/>
        <v>0</v>
      </c>
      <c r="H11" s="7"/>
    </row>
    <row r="12" hidden="1" spans="1:8">
      <c r="A12" s="5">
        <v>10</v>
      </c>
      <c r="B12" s="5">
        <v>706</v>
      </c>
      <c r="C12" s="6" t="s">
        <v>78</v>
      </c>
      <c r="D12" s="6" t="s">
        <v>69</v>
      </c>
      <c r="E12" s="7">
        <v>1</v>
      </c>
      <c r="F12" s="7">
        <v>3</v>
      </c>
      <c r="G12" s="7">
        <f t="shared" si="1"/>
        <v>2</v>
      </c>
      <c r="H12" s="7"/>
    </row>
    <row r="13" hidden="1" spans="1:8">
      <c r="A13" s="5">
        <v>11</v>
      </c>
      <c r="B13" s="5">
        <v>710</v>
      </c>
      <c r="C13" s="6" t="s">
        <v>79</v>
      </c>
      <c r="D13" s="6" t="s">
        <v>69</v>
      </c>
      <c r="E13" s="7">
        <v>1</v>
      </c>
      <c r="F13" s="7">
        <v>2</v>
      </c>
      <c r="G13" s="7">
        <f t="shared" si="1"/>
        <v>1</v>
      </c>
      <c r="H13" s="7"/>
    </row>
    <row r="14" hidden="1" spans="1:8">
      <c r="A14" s="5">
        <v>12</v>
      </c>
      <c r="B14" s="5">
        <v>713</v>
      </c>
      <c r="C14" s="6" t="s">
        <v>80</v>
      </c>
      <c r="D14" s="6" t="s">
        <v>69</v>
      </c>
      <c r="E14" s="7">
        <v>1</v>
      </c>
      <c r="F14" s="7">
        <v>1</v>
      </c>
      <c r="G14" s="7">
        <f t="shared" si="1"/>
        <v>0</v>
      </c>
      <c r="H14" s="7"/>
    </row>
    <row r="15" hidden="1" spans="1:8">
      <c r="A15" s="5">
        <v>13</v>
      </c>
      <c r="B15" s="5">
        <v>754</v>
      </c>
      <c r="C15" s="6" t="s">
        <v>81</v>
      </c>
      <c r="D15" s="6" t="s">
        <v>69</v>
      </c>
      <c r="E15" s="7">
        <v>1</v>
      </c>
      <c r="F15" s="7">
        <v>4</v>
      </c>
      <c r="G15" s="7">
        <f t="shared" si="1"/>
        <v>3</v>
      </c>
      <c r="H15" s="7"/>
    </row>
    <row r="16" hidden="1" spans="1:8">
      <c r="A16" s="5">
        <v>14</v>
      </c>
      <c r="B16" s="5">
        <v>755</v>
      </c>
      <c r="C16" s="6" t="s">
        <v>82</v>
      </c>
      <c r="D16" s="6" t="s">
        <v>69</v>
      </c>
      <c r="E16" s="7">
        <v>1</v>
      </c>
      <c r="F16" s="7">
        <v>1</v>
      </c>
      <c r="G16" s="7">
        <f t="shared" si="1"/>
        <v>0</v>
      </c>
      <c r="H16" s="7"/>
    </row>
    <row r="17" hidden="1" spans="1:8">
      <c r="A17" s="5">
        <v>15</v>
      </c>
      <c r="B17" s="5">
        <v>341</v>
      </c>
      <c r="C17" s="6" t="s">
        <v>83</v>
      </c>
      <c r="D17" s="6" t="s">
        <v>84</v>
      </c>
      <c r="E17" s="7">
        <v>3</v>
      </c>
      <c r="F17" s="7">
        <v>7</v>
      </c>
      <c r="G17" s="7">
        <f t="shared" si="1"/>
        <v>4</v>
      </c>
      <c r="H17" s="7"/>
    </row>
    <row r="18" hidden="1" spans="1:8">
      <c r="A18" s="5">
        <v>16</v>
      </c>
      <c r="B18" s="5">
        <v>385</v>
      </c>
      <c r="C18" s="6" t="s">
        <v>85</v>
      </c>
      <c r="D18" s="6" t="s">
        <v>84</v>
      </c>
      <c r="E18" s="7">
        <v>3</v>
      </c>
      <c r="F18" s="7">
        <v>7</v>
      </c>
      <c r="G18" s="7">
        <f t="shared" si="1"/>
        <v>4</v>
      </c>
      <c r="H18" s="7"/>
    </row>
    <row r="19" hidden="1" spans="1:8">
      <c r="A19" s="5">
        <v>17</v>
      </c>
      <c r="B19" s="5">
        <v>514</v>
      </c>
      <c r="C19" s="6" t="s">
        <v>86</v>
      </c>
      <c r="D19" s="6" t="s">
        <v>84</v>
      </c>
      <c r="E19" s="7">
        <v>3</v>
      </c>
      <c r="F19" s="7">
        <v>1</v>
      </c>
      <c r="G19" s="7">
        <f t="shared" si="1"/>
        <v>-2</v>
      </c>
      <c r="H19" s="8">
        <v>-100</v>
      </c>
    </row>
    <row r="20" hidden="1" spans="1:8">
      <c r="A20" s="5">
        <v>18</v>
      </c>
      <c r="B20" s="5">
        <v>591</v>
      </c>
      <c r="C20" s="6" t="s">
        <v>87</v>
      </c>
      <c r="D20" s="6" t="s">
        <v>84</v>
      </c>
      <c r="E20" s="7">
        <v>2</v>
      </c>
      <c r="F20" s="7">
        <v>2</v>
      </c>
      <c r="G20" s="7">
        <f t="shared" si="1"/>
        <v>0</v>
      </c>
      <c r="H20" s="7"/>
    </row>
    <row r="21" hidden="1" spans="1:8">
      <c r="A21" s="5">
        <v>19</v>
      </c>
      <c r="B21" s="5">
        <v>721</v>
      </c>
      <c r="C21" s="6" t="s">
        <v>88</v>
      </c>
      <c r="D21" s="6" t="s">
        <v>84</v>
      </c>
      <c r="E21" s="7">
        <v>2</v>
      </c>
      <c r="F21" s="7">
        <v>1</v>
      </c>
      <c r="G21" s="7">
        <f t="shared" si="1"/>
        <v>-1</v>
      </c>
      <c r="H21" s="7">
        <v>-50</v>
      </c>
    </row>
    <row r="22" hidden="1" spans="1:8">
      <c r="A22" s="5">
        <v>20</v>
      </c>
      <c r="B22" s="5">
        <v>746</v>
      </c>
      <c r="C22" s="6" t="s">
        <v>89</v>
      </c>
      <c r="D22" s="6" t="s">
        <v>84</v>
      </c>
      <c r="E22" s="7">
        <v>2</v>
      </c>
      <c r="F22" s="7">
        <v>1</v>
      </c>
      <c r="G22" s="7">
        <f t="shared" si="1"/>
        <v>-1</v>
      </c>
      <c r="H22" s="7">
        <v>-50</v>
      </c>
    </row>
    <row r="23" hidden="1" spans="1:8">
      <c r="A23" s="5">
        <v>21</v>
      </c>
      <c r="B23" s="5">
        <v>371</v>
      </c>
      <c r="C23" s="6" t="s">
        <v>90</v>
      </c>
      <c r="D23" s="6" t="s">
        <v>84</v>
      </c>
      <c r="E23" s="7">
        <v>1</v>
      </c>
      <c r="F23" s="7">
        <v>1</v>
      </c>
      <c r="G23" s="7">
        <f t="shared" si="1"/>
        <v>0</v>
      </c>
      <c r="H23" s="7"/>
    </row>
    <row r="24" hidden="1" spans="1:8">
      <c r="A24" s="5">
        <v>22</v>
      </c>
      <c r="B24" s="5">
        <v>539</v>
      </c>
      <c r="C24" s="6" t="s">
        <v>91</v>
      </c>
      <c r="D24" s="6" t="s">
        <v>84</v>
      </c>
      <c r="E24" s="8">
        <v>1</v>
      </c>
      <c r="F24" s="8">
        <v>0</v>
      </c>
      <c r="G24" s="7">
        <f t="shared" si="1"/>
        <v>-1</v>
      </c>
      <c r="H24" s="7">
        <v>-50</v>
      </c>
    </row>
    <row r="25" hidden="1" spans="1:8">
      <c r="A25" s="5">
        <v>23</v>
      </c>
      <c r="B25" s="5">
        <v>549</v>
      </c>
      <c r="C25" s="6" t="s">
        <v>92</v>
      </c>
      <c r="D25" s="6" t="s">
        <v>84</v>
      </c>
      <c r="E25" s="8">
        <v>1</v>
      </c>
      <c r="F25" s="8">
        <v>1</v>
      </c>
      <c r="G25" s="7">
        <f t="shared" si="1"/>
        <v>0</v>
      </c>
      <c r="H25" s="7"/>
    </row>
    <row r="26" hidden="1" spans="1:8">
      <c r="A26" s="5">
        <v>24</v>
      </c>
      <c r="B26" s="5">
        <v>716</v>
      </c>
      <c r="C26" s="6" t="s">
        <v>93</v>
      </c>
      <c r="D26" s="6" t="s">
        <v>84</v>
      </c>
      <c r="E26" s="8">
        <v>1</v>
      </c>
      <c r="F26" s="8">
        <v>0</v>
      </c>
      <c r="G26" s="7">
        <f t="shared" si="1"/>
        <v>-1</v>
      </c>
      <c r="H26" s="7">
        <v>-50</v>
      </c>
    </row>
    <row r="27" hidden="1" spans="1:8">
      <c r="A27" s="5">
        <v>25</v>
      </c>
      <c r="B27" s="5">
        <v>717</v>
      </c>
      <c r="C27" s="6" t="s">
        <v>94</v>
      </c>
      <c r="D27" s="6" t="s">
        <v>84</v>
      </c>
      <c r="E27" s="8">
        <v>2</v>
      </c>
      <c r="F27" s="8">
        <v>0</v>
      </c>
      <c r="G27" s="7">
        <f t="shared" si="1"/>
        <v>-2</v>
      </c>
      <c r="H27" s="8">
        <v>-100</v>
      </c>
    </row>
    <row r="28" hidden="1" spans="1:8">
      <c r="A28" s="5">
        <v>26</v>
      </c>
      <c r="B28" s="5">
        <v>732</v>
      </c>
      <c r="C28" s="6" t="s">
        <v>95</v>
      </c>
      <c r="D28" s="6" t="s">
        <v>84</v>
      </c>
      <c r="E28" s="7">
        <v>1</v>
      </c>
      <c r="F28" s="7">
        <v>2</v>
      </c>
      <c r="G28" s="7">
        <f t="shared" si="1"/>
        <v>1</v>
      </c>
      <c r="H28" s="7"/>
    </row>
    <row r="29" hidden="1" spans="1:8">
      <c r="A29" s="5">
        <v>27</v>
      </c>
      <c r="B29" s="5">
        <v>594</v>
      </c>
      <c r="C29" s="6" t="s">
        <v>96</v>
      </c>
      <c r="D29" s="6" t="s">
        <v>84</v>
      </c>
      <c r="E29" s="7">
        <v>1</v>
      </c>
      <c r="F29" s="7">
        <v>2</v>
      </c>
      <c r="G29" s="7">
        <f t="shared" ref="G29:G50" si="2">F29-E29</f>
        <v>1</v>
      </c>
      <c r="H29" s="7"/>
    </row>
    <row r="30" hidden="1" spans="1:8">
      <c r="A30" s="5">
        <v>28</v>
      </c>
      <c r="B30" s="5">
        <v>720</v>
      </c>
      <c r="C30" s="6" t="s">
        <v>97</v>
      </c>
      <c r="D30" s="6" t="s">
        <v>84</v>
      </c>
      <c r="E30" s="7">
        <v>1</v>
      </c>
      <c r="F30" s="7">
        <v>0</v>
      </c>
      <c r="G30" s="7">
        <f t="shared" si="2"/>
        <v>-1</v>
      </c>
      <c r="H30" s="7">
        <v>-50</v>
      </c>
    </row>
    <row r="31" hidden="1" spans="1:8">
      <c r="A31" s="5">
        <v>29</v>
      </c>
      <c r="B31" s="5">
        <v>748</v>
      </c>
      <c r="C31" s="6" t="s">
        <v>98</v>
      </c>
      <c r="D31" s="6" t="s">
        <v>84</v>
      </c>
      <c r="E31" s="7">
        <v>1</v>
      </c>
      <c r="F31" s="7">
        <v>2</v>
      </c>
      <c r="G31" s="7">
        <f t="shared" si="2"/>
        <v>1</v>
      </c>
      <c r="H31" s="7"/>
    </row>
    <row r="32" hidden="1" spans="1:8">
      <c r="A32" s="5">
        <v>30</v>
      </c>
      <c r="B32" s="5">
        <v>337</v>
      </c>
      <c r="C32" s="6" t="s">
        <v>99</v>
      </c>
      <c r="D32" s="6" t="s">
        <v>100</v>
      </c>
      <c r="E32" s="7">
        <v>3</v>
      </c>
      <c r="F32" s="7">
        <v>4</v>
      </c>
      <c r="G32" s="7">
        <f t="shared" si="2"/>
        <v>1</v>
      </c>
      <c r="H32" s="7"/>
    </row>
    <row r="33" hidden="1" spans="1:8">
      <c r="A33" s="5">
        <v>31</v>
      </c>
      <c r="B33" s="5">
        <v>517</v>
      </c>
      <c r="C33" s="6" t="s">
        <v>101</v>
      </c>
      <c r="D33" s="6" t="s">
        <v>100</v>
      </c>
      <c r="E33" s="7">
        <v>3</v>
      </c>
      <c r="F33" s="7">
        <v>4</v>
      </c>
      <c r="G33" s="7">
        <f t="shared" si="2"/>
        <v>1</v>
      </c>
      <c r="H33" s="7"/>
    </row>
    <row r="34" hidden="1" spans="1:8">
      <c r="A34" s="5">
        <v>32</v>
      </c>
      <c r="B34" s="5">
        <v>308</v>
      </c>
      <c r="C34" s="6" t="s">
        <v>102</v>
      </c>
      <c r="D34" s="6" t="s">
        <v>100</v>
      </c>
      <c r="E34" s="7">
        <v>3</v>
      </c>
      <c r="F34" s="7">
        <v>3</v>
      </c>
      <c r="G34" s="7">
        <f t="shared" si="2"/>
        <v>0</v>
      </c>
      <c r="H34" s="7"/>
    </row>
    <row r="35" hidden="1" spans="1:8">
      <c r="A35" s="5">
        <v>33</v>
      </c>
      <c r="B35" s="5">
        <v>742</v>
      </c>
      <c r="C35" s="6" t="s">
        <v>103</v>
      </c>
      <c r="D35" s="6" t="s">
        <v>100</v>
      </c>
      <c r="E35" s="7">
        <v>3</v>
      </c>
      <c r="F35" s="7">
        <v>4</v>
      </c>
      <c r="G35" s="7">
        <f t="shared" si="2"/>
        <v>1</v>
      </c>
      <c r="H35" s="7"/>
    </row>
    <row r="36" hidden="1" spans="1:8">
      <c r="A36" s="5">
        <v>34</v>
      </c>
      <c r="B36" s="5">
        <v>349</v>
      </c>
      <c r="C36" s="6" t="s">
        <v>104</v>
      </c>
      <c r="D36" s="6" t="s">
        <v>100</v>
      </c>
      <c r="E36" s="7">
        <v>2</v>
      </c>
      <c r="F36" s="7">
        <v>3</v>
      </c>
      <c r="G36" s="7">
        <f t="shared" si="2"/>
        <v>1</v>
      </c>
      <c r="H36" s="7"/>
    </row>
    <row r="37" hidden="1" spans="1:8">
      <c r="A37" s="5">
        <v>35</v>
      </c>
      <c r="B37" s="5">
        <v>355</v>
      </c>
      <c r="C37" s="6" t="s">
        <v>105</v>
      </c>
      <c r="D37" s="6" t="s">
        <v>100</v>
      </c>
      <c r="E37" s="7">
        <v>3</v>
      </c>
      <c r="F37" s="7">
        <v>2</v>
      </c>
      <c r="G37" s="7">
        <f t="shared" si="2"/>
        <v>-1</v>
      </c>
      <c r="H37" s="7">
        <v>-50</v>
      </c>
    </row>
    <row r="38" hidden="1" spans="1:8">
      <c r="A38" s="5">
        <v>36</v>
      </c>
      <c r="B38" s="5">
        <v>373</v>
      </c>
      <c r="C38" s="6" t="s">
        <v>106</v>
      </c>
      <c r="D38" s="6" t="s">
        <v>100</v>
      </c>
      <c r="E38" s="7">
        <v>2</v>
      </c>
      <c r="F38" s="7">
        <v>1</v>
      </c>
      <c r="G38" s="7">
        <f t="shared" si="2"/>
        <v>-1</v>
      </c>
      <c r="H38" s="7">
        <v>-50</v>
      </c>
    </row>
    <row r="39" hidden="1" spans="1:8">
      <c r="A39" s="5">
        <v>37</v>
      </c>
      <c r="B39" s="5">
        <v>391</v>
      </c>
      <c r="C39" s="6" t="s">
        <v>107</v>
      </c>
      <c r="D39" s="6" t="s">
        <v>100</v>
      </c>
      <c r="E39" s="7">
        <v>2</v>
      </c>
      <c r="F39" s="7">
        <v>0</v>
      </c>
      <c r="G39" s="7">
        <f t="shared" si="2"/>
        <v>-2</v>
      </c>
      <c r="H39" s="8">
        <v>-100</v>
      </c>
    </row>
    <row r="40" hidden="1" spans="1:8">
      <c r="A40" s="5">
        <v>38</v>
      </c>
      <c r="B40" s="5">
        <v>515</v>
      </c>
      <c r="C40" s="6" t="s">
        <v>108</v>
      </c>
      <c r="D40" s="6" t="s">
        <v>100</v>
      </c>
      <c r="E40" s="7">
        <v>2</v>
      </c>
      <c r="F40" s="7">
        <v>3</v>
      </c>
      <c r="G40" s="7">
        <f t="shared" si="2"/>
        <v>1</v>
      </c>
      <c r="H40" s="7"/>
    </row>
    <row r="41" hidden="1" spans="1:8">
      <c r="A41" s="5">
        <v>39</v>
      </c>
      <c r="B41" s="5">
        <v>578</v>
      </c>
      <c r="C41" s="6" t="s">
        <v>109</v>
      </c>
      <c r="D41" s="6" t="s">
        <v>100</v>
      </c>
      <c r="E41" s="7">
        <v>3</v>
      </c>
      <c r="F41" s="7">
        <v>5</v>
      </c>
      <c r="G41" s="7">
        <f t="shared" si="2"/>
        <v>2</v>
      </c>
      <c r="H41" s="7"/>
    </row>
    <row r="42" hidden="1" spans="1:8">
      <c r="A42" s="5">
        <v>40</v>
      </c>
      <c r="B42" s="5">
        <v>744</v>
      </c>
      <c r="C42" s="6" t="s">
        <v>110</v>
      </c>
      <c r="D42" s="6" t="s">
        <v>100</v>
      </c>
      <c r="E42" s="7">
        <v>3</v>
      </c>
      <c r="F42" s="7">
        <v>4</v>
      </c>
      <c r="G42" s="7">
        <f t="shared" si="2"/>
        <v>1</v>
      </c>
      <c r="H42" s="7"/>
    </row>
    <row r="43" hidden="1" spans="1:8">
      <c r="A43" s="5">
        <v>41</v>
      </c>
      <c r="B43" s="5">
        <v>511</v>
      </c>
      <c r="C43" s="6" t="s">
        <v>111</v>
      </c>
      <c r="D43" s="6" t="s">
        <v>100</v>
      </c>
      <c r="E43" s="7">
        <v>2</v>
      </c>
      <c r="F43" s="7">
        <v>2</v>
      </c>
      <c r="G43" s="7">
        <f t="shared" si="2"/>
        <v>0</v>
      </c>
      <c r="H43" s="7"/>
    </row>
    <row r="44" hidden="1" spans="1:8">
      <c r="A44" s="5">
        <v>42</v>
      </c>
      <c r="B44" s="5">
        <v>572</v>
      </c>
      <c r="C44" s="6" t="s">
        <v>112</v>
      </c>
      <c r="D44" s="6" t="s">
        <v>100</v>
      </c>
      <c r="E44" s="7">
        <v>2</v>
      </c>
      <c r="F44" s="7">
        <v>2</v>
      </c>
      <c r="G44" s="7">
        <f t="shared" si="2"/>
        <v>0</v>
      </c>
      <c r="H44" s="7"/>
    </row>
    <row r="45" hidden="1" spans="1:8">
      <c r="A45" s="5">
        <v>43</v>
      </c>
      <c r="B45" s="5">
        <v>747</v>
      </c>
      <c r="C45" s="6" t="s">
        <v>113</v>
      </c>
      <c r="D45" s="6" t="s">
        <v>100</v>
      </c>
      <c r="E45" s="7">
        <v>1</v>
      </c>
      <c r="F45" s="7">
        <v>1</v>
      </c>
      <c r="G45" s="7">
        <f t="shared" si="2"/>
        <v>0</v>
      </c>
      <c r="H45" s="7"/>
    </row>
    <row r="46" hidden="1" spans="1:8">
      <c r="A46" s="5">
        <v>44</v>
      </c>
      <c r="B46" s="5">
        <v>718</v>
      </c>
      <c r="C46" s="6" t="s">
        <v>114</v>
      </c>
      <c r="D46" s="6" t="s">
        <v>100</v>
      </c>
      <c r="E46" s="7">
        <v>1</v>
      </c>
      <c r="F46" s="7">
        <v>1</v>
      </c>
      <c r="G46" s="7">
        <f t="shared" si="2"/>
        <v>0</v>
      </c>
      <c r="H46" s="7"/>
    </row>
    <row r="47" hidden="1" spans="1:8">
      <c r="A47" s="5">
        <v>45</v>
      </c>
      <c r="B47" s="5">
        <v>723</v>
      </c>
      <c r="C47" s="6" t="s">
        <v>115</v>
      </c>
      <c r="D47" s="6" t="s">
        <v>100</v>
      </c>
      <c r="E47" s="7">
        <v>1</v>
      </c>
      <c r="F47" s="7">
        <v>1</v>
      </c>
      <c r="G47" s="7">
        <f t="shared" si="2"/>
        <v>0</v>
      </c>
      <c r="H47" s="7"/>
    </row>
    <row r="48" hidden="1" spans="1:8">
      <c r="A48" s="5">
        <v>46</v>
      </c>
      <c r="B48" s="5">
        <v>571</v>
      </c>
      <c r="C48" s="6" t="s">
        <v>116</v>
      </c>
      <c r="D48" s="6" t="s">
        <v>117</v>
      </c>
      <c r="E48" s="7">
        <v>3</v>
      </c>
      <c r="F48" s="7">
        <v>1</v>
      </c>
      <c r="G48" s="7">
        <f t="shared" si="2"/>
        <v>-2</v>
      </c>
      <c r="H48" s="8">
        <v>-100</v>
      </c>
    </row>
    <row r="49" hidden="1" spans="1:8">
      <c r="A49" s="5">
        <v>47</v>
      </c>
      <c r="B49" s="5">
        <v>712</v>
      </c>
      <c r="C49" s="6" t="s">
        <v>118</v>
      </c>
      <c r="D49" s="6" t="s">
        <v>117</v>
      </c>
      <c r="E49" s="7">
        <v>3</v>
      </c>
      <c r="F49" s="7">
        <v>7</v>
      </c>
      <c r="G49" s="7">
        <f t="shared" si="2"/>
        <v>4</v>
      </c>
      <c r="H49" s="7"/>
    </row>
    <row r="50" hidden="1" spans="1:8">
      <c r="A50" s="5">
        <v>48</v>
      </c>
      <c r="B50" s="5">
        <v>750</v>
      </c>
      <c r="C50" s="6" t="s">
        <v>119</v>
      </c>
      <c r="D50" s="6" t="s">
        <v>117</v>
      </c>
      <c r="E50" s="7">
        <v>3</v>
      </c>
      <c r="F50" s="7">
        <v>9</v>
      </c>
      <c r="G50" s="7">
        <f t="shared" si="2"/>
        <v>6</v>
      </c>
      <c r="H50" s="7"/>
    </row>
    <row r="51" hidden="1" spans="1:8">
      <c r="A51" s="5">
        <v>49</v>
      </c>
      <c r="B51" s="5">
        <v>387</v>
      </c>
      <c r="C51" s="6" t="s">
        <v>120</v>
      </c>
      <c r="D51" s="6" t="s">
        <v>117</v>
      </c>
      <c r="E51" s="7">
        <v>3</v>
      </c>
      <c r="F51" s="7">
        <v>4</v>
      </c>
      <c r="G51" s="7">
        <f t="shared" ref="G51:G90" si="3">F51-E51</f>
        <v>1</v>
      </c>
      <c r="H51" s="7"/>
    </row>
    <row r="52" hidden="1" spans="1:8">
      <c r="A52" s="5">
        <v>50</v>
      </c>
      <c r="B52" s="5">
        <v>541</v>
      </c>
      <c r="C52" s="6" t="s">
        <v>121</v>
      </c>
      <c r="D52" s="6" t="s">
        <v>117</v>
      </c>
      <c r="E52" s="7">
        <v>3</v>
      </c>
      <c r="F52" s="7">
        <v>6</v>
      </c>
      <c r="G52" s="7">
        <f t="shared" si="3"/>
        <v>3</v>
      </c>
      <c r="H52" s="7"/>
    </row>
    <row r="53" hidden="1" spans="1:8">
      <c r="A53" s="5">
        <v>51</v>
      </c>
      <c r="B53" s="5">
        <v>546</v>
      </c>
      <c r="C53" s="6" t="s">
        <v>122</v>
      </c>
      <c r="D53" s="6" t="s">
        <v>117</v>
      </c>
      <c r="E53" s="7">
        <v>3</v>
      </c>
      <c r="F53" s="7">
        <v>4</v>
      </c>
      <c r="G53" s="7">
        <f t="shared" si="3"/>
        <v>1</v>
      </c>
      <c r="H53" s="7"/>
    </row>
    <row r="54" hidden="1" spans="1:8">
      <c r="A54" s="5">
        <v>52</v>
      </c>
      <c r="B54" s="5">
        <v>707</v>
      </c>
      <c r="C54" s="6" t="s">
        <v>123</v>
      </c>
      <c r="D54" s="6" t="s">
        <v>117</v>
      </c>
      <c r="E54" s="7">
        <v>3</v>
      </c>
      <c r="F54" s="7">
        <v>4</v>
      </c>
      <c r="G54" s="7">
        <f t="shared" si="3"/>
        <v>1</v>
      </c>
      <c r="H54" s="7"/>
    </row>
    <row r="55" hidden="1" spans="1:8">
      <c r="A55" s="5">
        <v>53</v>
      </c>
      <c r="B55" s="5">
        <v>377</v>
      </c>
      <c r="C55" s="6" t="s">
        <v>124</v>
      </c>
      <c r="D55" s="6" t="s">
        <v>117</v>
      </c>
      <c r="E55" s="7">
        <v>2</v>
      </c>
      <c r="F55" s="7">
        <v>2</v>
      </c>
      <c r="G55" s="7">
        <f t="shared" si="3"/>
        <v>0</v>
      </c>
      <c r="H55" s="7"/>
    </row>
    <row r="56" hidden="1" spans="1:8">
      <c r="A56" s="5">
        <v>54</v>
      </c>
      <c r="B56" s="5">
        <v>399</v>
      </c>
      <c r="C56" s="6" t="s">
        <v>125</v>
      </c>
      <c r="D56" s="6" t="s">
        <v>117</v>
      </c>
      <c r="E56" s="7">
        <v>2</v>
      </c>
      <c r="F56" s="7">
        <v>2</v>
      </c>
      <c r="G56" s="7">
        <f t="shared" si="3"/>
        <v>0</v>
      </c>
      <c r="H56" s="7"/>
    </row>
    <row r="57" hidden="1" spans="1:8">
      <c r="A57" s="5">
        <v>55</v>
      </c>
      <c r="B57" s="5">
        <v>598</v>
      </c>
      <c r="C57" s="6" t="s">
        <v>126</v>
      </c>
      <c r="D57" s="6" t="s">
        <v>117</v>
      </c>
      <c r="E57" s="7">
        <v>2</v>
      </c>
      <c r="F57" s="7">
        <v>3</v>
      </c>
      <c r="G57" s="7">
        <f t="shared" si="3"/>
        <v>1</v>
      </c>
      <c r="H57" s="7"/>
    </row>
    <row r="58" hidden="1" spans="1:8">
      <c r="A58" s="5">
        <v>56</v>
      </c>
      <c r="B58" s="5">
        <v>724</v>
      </c>
      <c r="C58" s="6" t="s">
        <v>127</v>
      </c>
      <c r="D58" s="6" t="s">
        <v>117</v>
      </c>
      <c r="E58" s="7">
        <v>3</v>
      </c>
      <c r="F58" s="7">
        <v>5</v>
      </c>
      <c r="G58" s="7">
        <f t="shared" si="3"/>
        <v>2</v>
      </c>
      <c r="H58" s="7"/>
    </row>
    <row r="59" hidden="1" spans="1:8">
      <c r="A59" s="5">
        <v>57</v>
      </c>
      <c r="B59" s="5">
        <v>737</v>
      </c>
      <c r="C59" s="6" t="s">
        <v>128</v>
      </c>
      <c r="D59" s="6" t="s">
        <v>117</v>
      </c>
      <c r="E59" s="7">
        <v>2</v>
      </c>
      <c r="F59" s="7">
        <v>2</v>
      </c>
      <c r="G59" s="7">
        <f t="shared" si="3"/>
        <v>0</v>
      </c>
      <c r="H59" s="7"/>
    </row>
    <row r="60" hidden="1" spans="1:8">
      <c r="A60" s="5">
        <v>58</v>
      </c>
      <c r="B60" s="5">
        <v>545</v>
      </c>
      <c r="C60" s="6" t="s">
        <v>129</v>
      </c>
      <c r="D60" s="6" t="s">
        <v>117</v>
      </c>
      <c r="E60" s="7">
        <v>1</v>
      </c>
      <c r="F60" s="7">
        <v>1</v>
      </c>
      <c r="G60" s="7">
        <f t="shared" si="3"/>
        <v>0</v>
      </c>
      <c r="H60" s="7"/>
    </row>
    <row r="61" s="15" customFormat="1" hidden="1" spans="1:8">
      <c r="A61" s="9">
        <v>59</v>
      </c>
      <c r="B61" s="9">
        <v>573</v>
      </c>
      <c r="C61" s="10" t="s">
        <v>130</v>
      </c>
      <c r="D61" s="10" t="s">
        <v>117</v>
      </c>
      <c r="E61" s="11">
        <v>2</v>
      </c>
      <c r="F61" s="11">
        <v>0</v>
      </c>
      <c r="G61" s="11">
        <f t="shared" si="3"/>
        <v>-2</v>
      </c>
      <c r="H61" s="11">
        <v>-50</v>
      </c>
    </row>
    <row r="62" hidden="1" spans="1:8">
      <c r="A62" s="5">
        <v>60</v>
      </c>
      <c r="B62" s="5">
        <v>584</v>
      </c>
      <c r="C62" s="6" t="s">
        <v>131</v>
      </c>
      <c r="D62" s="6" t="s">
        <v>117</v>
      </c>
      <c r="E62" s="7">
        <v>1</v>
      </c>
      <c r="F62" s="7">
        <v>0</v>
      </c>
      <c r="G62" s="7">
        <f t="shared" si="3"/>
        <v>-1</v>
      </c>
      <c r="H62" s="7">
        <v>-50</v>
      </c>
    </row>
    <row r="63" hidden="1" spans="1:8">
      <c r="A63" s="5">
        <v>61</v>
      </c>
      <c r="B63" s="5">
        <v>733</v>
      </c>
      <c r="C63" s="6" t="s">
        <v>132</v>
      </c>
      <c r="D63" s="6" t="s">
        <v>117</v>
      </c>
      <c r="E63" s="7">
        <v>1</v>
      </c>
      <c r="F63" s="7">
        <v>3</v>
      </c>
      <c r="G63" s="7">
        <f t="shared" si="3"/>
        <v>2</v>
      </c>
      <c r="H63" s="7"/>
    </row>
    <row r="64" hidden="1" spans="1:8">
      <c r="A64" s="5">
        <v>62</v>
      </c>
      <c r="B64" s="5">
        <v>743</v>
      </c>
      <c r="C64" s="6" t="s">
        <v>133</v>
      </c>
      <c r="D64" s="6" t="s">
        <v>117</v>
      </c>
      <c r="E64" s="7">
        <v>1</v>
      </c>
      <c r="F64" s="7">
        <v>4</v>
      </c>
      <c r="G64" s="7">
        <f t="shared" si="3"/>
        <v>3</v>
      </c>
      <c r="H64" s="7"/>
    </row>
    <row r="65" hidden="1" spans="1:8">
      <c r="A65" s="5">
        <v>63</v>
      </c>
      <c r="B65" s="5">
        <v>740</v>
      </c>
      <c r="C65" s="6" t="s">
        <v>134</v>
      </c>
      <c r="D65" s="6" t="s">
        <v>117</v>
      </c>
      <c r="E65" s="7">
        <v>1</v>
      </c>
      <c r="F65" s="7">
        <v>0</v>
      </c>
      <c r="G65" s="7">
        <f t="shared" si="3"/>
        <v>-1</v>
      </c>
      <c r="H65" s="7">
        <v>-50</v>
      </c>
    </row>
    <row r="66" hidden="1" spans="1:8">
      <c r="A66" s="5">
        <v>64</v>
      </c>
      <c r="B66" s="5">
        <v>753</v>
      </c>
      <c r="C66" s="6" t="s">
        <v>135</v>
      </c>
      <c r="D66" s="6" t="s">
        <v>117</v>
      </c>
      <c r="E66" s="7">
        <v>1</v>
      </c>
      <c r="F66" s="7">
        <v>1</v>
      </c>
      <c r="G66" s="7">
        <f t="shared" si="3"/>
        <v>0</v>
      </c>
      <c r="H66" s="7"/>
    </row>
    <row r="67" hidden="1" spans="1:8">
      <c r="A67" s="5">
        <v>65</v>
      </c>
      <c r="B67" s="5">
        <v>307</v>
      </c>
      <c r="C67" s="6" t="s">
        <v>136</v>
      </c>
      <c r="D67" s="6" t="s">
        <v>137</v>
      </c>
      <c r="E67" s="7">
        <v>10</v>
      </c>
      <c r="F67" s="7">
        <v>16</v>
      </c>
      <c r="G67" s="7">
        <f t="shared" si="3"/>
        <v>6</v>
      </c>
      <c r="H67" s="7"/>
    </row>
    <row r="68" spans="1:8">
      <c r="A68" s="5">
        <v>66</v>
      </c>
      <c r="B68" s="5">
        <v>343</v>
      </c>
      <c r="C68" s="6" t="s">
        <v>138</v>
      </c>
      <c r="D68" s="6" t="s">
        <v>139</v>
      </c>
      <c r="E68" s="7">
        <v>3</v>
      </c>
      <c r="F68" s="7">
        <v>5</v>
      </c>
      <c r="G68" s="7">
        <f t="shared" si="3"/>
        <v>2</v>
      </c>
      <c r="H68" s="7"/>
    </row>
    <row r="69" spans="1:8">
      <c r="A69" s="5">
        <v>67</v>
      </c>
      <c r="B69" s="5">
        <v>582</v>
      </c>
      <c r="C69" s="6" t="s">
        <v>140</v>
      </c>
      <c r="D69" s="6" t="s">
        <v>139</v>
      </c>
      <c r="E69" s="7">
        <v>3</v>
      </c>
      <c r="F69" s="7">
        <v>7</v>
      </c>
      <c r="G69" s="7">
        <f t="shared" si="3"/>
        <v>4</v>
      </c>
      <c r="H69" s="7"/>
    </row>
    <row r="70" spans="1:8">
      <c r="A70" s="5">
        <v>68</v>
      </c>
      <c r="B70" s="5">
        <v>311</v>
      </c>
      <c r="C70" s="6" t="s">
        <v>141</v>
      </c>
      <c r="D70" s="6" t="s">
        <v>139</v>
      </c>
      <c r="E70" s="7">
        <v>2</v>
      </c>
      <c r="F70" s="7">
        <v>4</v>
      </c>
      <c r="G70" s="7">
        <f t="shared" si="3"/>
        <v>2</v>
      </c>
      <c r="H70" s="7"/>
    </row>
    <row r="71" spans="1:8">
      <c r="A71" s="5">
        <v>69</v>
      </c>
      <c r="B71" s="5">
        <v>365</v>
      </c>
      <c r="C71" s="6" t="s">
        <v>142</v>
      </c>
      <c r="D71" s="6" t="s">
        <v>139</v>
      </c>
      <c r="E71" s="7">
        <v>3</v>
      </c>
      <c r="F71" s="7">
        <v>1</v>
      </c>
      <c r="G71" s="7">
        <f t="shared" si="3"/>
        <v>-2</v>
      </c>
      <c r="H71" s="8">
        <v>-100</v>
      </c>
    </row>
    <row r="72" spans="1:8">
      <c r="A72" s="5">
        <v>70</v>
      </c>
      <c r="B72" s="5">
        <v>581</v>
      </c>
      <c r="C72" s="6" t="s">
        <v>143</v>
      </c>
      <c r="D72" s="6" t="s">
        <v>139</v>
      </c>
      <c r="E72" s="7">
        <v>3</v>
      </c>
      <c r="F72" s="7">
        <v>7</v>
      </c>
      <c r="G72" s="7">
        <f t="shared" si="3"/>
        <v>4</v>
      </c>
      <c r="H72" s="7"/>
    </row>
    <row r="73" spans="1:9">
      <c r="A73" s="9">
        <v>71</v>
      </c>
      <c r="B73" s="9">
        <v>585</v>
      </c>
      <c r="C73" s="10" t="s">
        <v>144</v>
      </c>
      <c r="D73" s="10" t="s">
        <v>139</v>
      </c>
      <c r="E73" s="11">
        <v>3</v>
      </c>
      <c r="F73" s="11">
        <v>1</v>
      </c>
      <c r="G73" s="11">
        <f t="shared" si="3"/>
        <v>-2</v>
      </c>
      <c r="H73" s="11">
        <v>0</v>
      </c>
      <c r="I73" s="15" t="s">
        <v>145</v>
      </c>
    </row>
    <row r="74" spans="1:8">
      <c r="A74" s="5">
        <v>72</v>
      </c>
      <c r="B74" s="5">
        <v>726</v>
      </c>
      <c r="C74" s="6" t="s">
        <v>146</v>
      </c>
      <c r="D74" s="6" t="s">
        <v>139</v>
      </c>
      <c r="E74" s="7">
        <v>3</v>
      </c>
      <c r="F74" s="7">
        <v>6</v>
      </c>
      <c r="G74" s="7">
        <f t="shared" si="3"/>
        <v>3</v>
      </c>
      <c r="H74" s="7"/>
    </row>
    <row r="75" spans="1:8">
      <c r="A75" s="5">
        <v>73</v>
      </c>
      <c r="B75" s="5">
        <v>730</v>
      </c>
      <c r="C75" s="6" t="s">
        <v>147</v>
      </c>
      <c r="D75" s="6" t="s">
        <v>139</v>
      </c>
      <c r="E75" s="7">
        <v>3</v>
      </c>
      <c r="F75" s="7">
        <v>4</v>
      </c>
      <c r="G75" s="7">
        <f t="shared" si="3"/>
        <v>1</v>
      </c>
      <c r="H75" s="7"/>
    </row>
    <row r="76" spans="1:8">
      <c r="A76" s="5">
        <v>74</v>
      </c>
      <c r="B76" s="5">
        <v>359</v>
      </c>
      <c r="C76" s="6" t="s">
        <v>148</v>
      </c>
      <c r="D76" s="6" t="s">
        <v>139</v>
      </c>
      <c r="E76" s="7">
        <v>3</v>
      </c>
      <c r="F76" s="7">
        <v>4</v>
      </c>
      <c r="G76" s="7">
        <f t="shared" si="3"/>
        <v>1</v>
      </c>
      <c r="H76" s="7"/>
    </row>
    <row r="77" spans="1:8">
      <c r="A77" s="5">
        <v>75</v>
      </c>
      <c r="B77" s="5">
        <v>513</v>
      </c>
      <c r="C77" s="6" t="s">
        <v>149</v>
      </c>
      <c r="D77" s="6" t="s">
        <v>139</v>
      </c>
      <c r="E77" s="7">
        <v>3</v>
      </c>
      <c r="F77" s="7">
        <v>5</v>
      </c>
      <c r="G77" s="7">
        <f t="shared" si="3"/>
        <v>2</v>
      </c>
      <c r="H77" s="7"/>
    </row>
    <row r="78" spans="1:8">
      <c r="A78" s="5">
        <v>76</v>
      </c>
      <c r="B78" s="5">
        <v>339</v>
      </c>
      <c r="C78" s="6" t="s">
        <v>150</v>
      </c>
      <c r="D78" s="6" t="s">
        <v>139</v>
      </c>
      <c r="E78" s="7">
        <v>2</v>
      </c>
      <c r="F78" s="7">
        <v>0</v>
      </c>
      <c r="G78" s="7">
        <f t="shared" si="3"/>
        <v>-2</v>
      </c>
      <c r="H78" s="8">
        <v>-100</v>
      </c>
    </row>
    <row r="79" spans="1:8">
      <c r="A79" s="5">
        <v>77</v>
      </c>
      <c r="B79" s="5">
        <v>347</v>
      </c>
      <c r="C79" s="6" t="s">
        <v>151</v>
      </c>
      <c r="D79" s="6" t="s">
        <v>139</v>
      </c>
      <c r="E79" s="7">
        <v>2</v>
      </c>
      <c r="F79" s="7">
        <v>1</v>
      </c>
      <c r="G79" s="7">
        <f t="shared" si="3"/>
        <v>-1</v>
      </c>
      <c r="H79" s="7">
        <v>-50</v>
      </c>
    </row>
    <row r="80" spans="1:8">
      <c r="A80" s="5">
        <v>78</v>
      </c>
      <c r="B80" s="5">
        <v>357</v>
      </c>
      <c r="C80" s="6" t="s">
        <v>152</v>
      </c>
      <c r="D80" s="6" t="s">
        <v>139</v>
      </c>
      <c r="E80" s="7">
        <v>2</v>
      </c>
      <c r="F80" s="7">
        <v>1</v>
      </c>
      <c r="G80" s="7">
        <f t="shared" si="3"/>
        <v>-1</v>
      </c>
      <c r="H80" s="7">
        <v>-50</v>
      </c>
    </row>
    <row r="81" spans="1:8">
      <c r="A81" s="5">
        <v>79</v>
      </c>
      <c r="B81" s="5">
        <v>379</v>
      </c>
      <c r="C81" s="6" t="s">
        <v>153</v>
      </c>
      <c r="D81" s="6" t="s">
        <v>139</v>
      </c>
      <c r="E81" s="7">
        <v>2</v>
      </c>
      <c r="F81" s="7">
        <v>2</v>
      </c>
      <c r="G81" s="7">
        <f t="shared" si="3"/>
        <v>0</v>
      </c>
      <c r="H81" s="7"/>
    </row>
    <row r="82" spans="1:8">
      <c r="A82" s="5">
        <v>80</v>
      </c>
      <c r="B82" s="5">
        <v>709</v>
      </c>
      <c r="C82" s="6" t="s">
        <v>154</v>
      </c>
      <c r="D82" s="6" t="s">
        <v>139</v>
      </c>
      <c r="E82" s="7">
        <v>2</v>
      </c>
      <c r="F82" s="7">
        <v>2</v>
      </c>
      <c r="G82" s="7">
        <f t="shared" si="3"/>
        <v>0</v>
      </c>
      <c r="H82" s="7"/>
    </row>
    <row r="83" spans="1:8">
      <c r="A83" s="5">
        <v>81</v>
      </c>
      <c r="B83" s="5">
        <v>745</v>
      </c>
      <c r="C83" s="6" t="s">
        <v>155</v>
      </c>
      <c r="D83" s="6" t="s">
        <v>139</v>
      </c>
      <c r="E83" s="7">
        <v>2</v>
      </c>
      <c r="F83" s="7">
        <v>0</v>
      </c>
      <c r="G83" s="7">
        <f t="shared" si="3"/>
        <v>-2</v>
      </c>
      <c r="H83" s="8">
        <v>-100</v>
      </c>
    </row>
    <row r="84" spans="1:8">
      <c r="A84" s="5">
        <v>82</v>
      </c>
      <c r="B84" s="5">
        <v>570</v>
      </c>
      <c r="C84" s="6" t="s">
        <v>156</v>
      </c>
      <c r="D84" s="6" t="s">
        <v>139</v>
      </c>
      <c r="E84" s="7">
        <v>2</v>
      </c>
      <c r="F84" s="7">
        <v>1</v>
      </c>
      <c r="G84" s="7">
        <f t="shared" si="3"/>
        <v>-1</v>
      </c>
      <c r="H84" s="7">
        <v>-50</v>
      </c>
    </row>
    <row r="85" spans="1:8">
      <c r="A85" s="5">
        <v>83</v>
      </c>
      <c r="B85" s="5">
        <v>727</v>
      </c>
      <c r="C85" s="6" t="s">
        <v>157</v>
      </c>
      <c r="D85" s="6" t="s">
        <v>139</v>
      </c>
      <c r="E85" s="7">
        <v>2</v>
      </c>
      <c r="F85" s="7">
        <v>2</v>
      </c>
      <c r="G85" s="7">
        <f t="shared" si="3"/>
        <v>0</v>
      </c>
      <c r="H85" s="7"/>
    </row>
    <row r="86" spans="1:8">
      <c r="A86" s="5">
        <v>84</v>
      </c>
      <c r="B86" s="5">
        <v>741</v>
      </c>
      <c r="C86" s="6" t="s">
        <v>158</v>
      </c>
      <c r="D86" s="6" t="s">
        <v>139</v>
      </c>
      <c r="E86" s="7">
        <v>1</v>
      </c>
      <c r="F86" s="7">
        <v>1</v>
      </c>
      <c r="G86" s="7">
        <f t="shared" si="3"/>
        <v>0</v>
      </c>
      <c r="H86" s="7"/>
    </row>
    <row r="87" spans="1:8">
      <c r="A87" s="5">
        <v>85</v>
      </c>
      <c r="B87" s="5">
        <v>752</v>
      </c>
      <c r="C87" s="6" t="s">
        <v>159</v>
      </c>
      <c r="D87" s="6" t="s">
        <v>139</v>
      </c>
      <c r="E87" s="7">
        <v>1</v>
      </c>
      <c r="F87" s="7">
        <v>2</v>
      </c>
      <c r="G87" s="7">
        <f t="shared" si="3"/>
        <v>1</v>
      </c>
      <c r="H87" s="7"/>
    </row>
    <row r="88" hidden="1" spans="1:8">
      <c r="A88" s="5">
        <v>86</v>
      </c>
      <c r="B88" s="5">
        <v>101453</v>
      </c>
      <c r="C88" s="6" t="s">
        <v>160</v>
      </c>
      <c r="D88" s="16" t="s">
        <v>69</v>
      </c>
      <c r="E88" s="7">
        <v>1</v>
      </c>
      <c r="F88" s="7">
        <v>1</v>
      </c>
      <c r="G88" s="7">
        <f t="shared" si="3"/>
        <v>0</v>
      </c>
      <c r="H88" s="7"/>
    </row>
    <row r="89" hidden="1" spans="1:8">
      <c r="A89" s="5">
        <v>87</v>
      </c>
      <c r="B89" s="5">
        <v>102478</v>
      </c>
      <c r="C89" s="6" t="s">
        <v>161</v>
      </c>
      <c r="D89" s="6" t="s">
        <v>100</v>
      </c>
      <c r="E89" s="7">
        <v>1</v>
      </c>
      <c r="F89" s="7">
        <v>0</v>
      </c>
      <c r="G89" s="7">
        <f t="shared" si="3"/>
        <v>-1</v>
      </c>
      <c r="H89" s="7">
        <v>-50</v>
      </c>
    </row>
    <row r="90" hidden="1" spans="1:8">
      <c r="A90" s="5">
        <v>88</v>
      </c>
      <c r="B90" s="5">
        <v>102479</v>
      </c>
      <c r="C90" s="6" t="s">
        <v>162</v>
      </c>
      <c r="D90" s="6" t="s">
        <v>100</v>
      </c>
      <c r="E90" s="7">
        <v>1</v>
      </c>
      <c r="F90" s="7">
        <v>2</v>
      </c>
      <c r="G90" s="7">
        <f t="shared" si="3"/>
        <v>1</v>
      </c>
      <c r="H90" s="7"/>
    </row>
    <row r="91" hidden="1" spans="1:8">
      <c r="A91" s="17"/>
      <c r="B91" s="17"/>
      <c r="C91" s="18" t="s">
        <v>163</v>
      </c>
      <c r="D91" s="17"/>
      <c r="E91" s="7">
        <f>SUM(E3:E90)</f>
        <v>183</v>
      </c>
      <c r="F91" s="7">
        <f>SUM(F3:F90)</f>
        <v>228</v>
      </c>
      <c r="G91" s="7"/>
      <c r="H91" s="7">
        <f>SUM(H3:H90)</f>
        <v>-1600</v>
      </c>
    </row>
    <row r="93" spans="1:7">
      <c r="A93" t="s">
        <v>164</v>
      </c>
      <c r="D93" t="s">
        <v>165</v>
      </c>
      <c r="G93" s="13" t="s">
        <v>166</v>
      </c>
    </row>
  </sheetData>
  <autoFilter ref="A2:I91">
    <filterColumn colId="3">
      <customFilters>
        <customFilter operator="equal" val="西北片区"/>
      </customFilters>
    </filterColumn>
    <extLst/>
  </autoFilter>
  <mergeCells count="1">
    <mergeCell ref="A1:H1"/>
  </mergeCells>
  <pageMargins left="0.511805555555556" right="0.354166666666667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4"/>
  <sheetViews>
    <sheetView workbookViewId="0">
      <selection activeCell="H29" sqref="H29"/>
    </sheetView>
  </sheetViews>
  <sheetFormatPr defaultColWidth="9" defaultRowHeight="13.5"/>
  <cols>
    <col min="3" max="3" width="9" style="12"/>
    <col min="5" max="8" width="9" style="1"/>
  </cols>
  <sheetData>
    <row r="1" ht="24" customHeight="1" spans="1:4">
      <c r="A1" s="1" t="s">
        <v>59</v>
      </c>
      <c r="B1" s="1"/>
      <c r="C1" s="1"/>
      <c r="D1" s="1"/>
    </row>
    <row r="2" s="1" customFormat="1" spans="1:8">
      <c r="A2" s="2" t="s">
        <v>60</v>
      </c>
      <c r="B2" s="2" t="s">
        <v>61</v>
      </c>
      <c r="C2" s="2" t="s">
        <v>62</v>
      </c>
      <c r="D2" s="3" t="s">
        <v>63</v>
      </c>
      <c r="E2" s="2" t="s">
        <v>64</v>
      </c>
      <c r="F2" s="4" t="s">
        <v>65</v>
      </c>
      <c r="G2" s="4" t="s">
        <v>66</v>
      </c>
      <c r="H2" s="4" t="s">
        <v>67</v>
      </c>
    </row>
    <row r="3" hidden="1" spans="1:8">
      <c r="A3" s="5">
        <v>68</v>
      </c>
      <c r="B3" s="5">
        <v>311</v>
      </c>
      <c r="C3" s="6" t="s">
        <v>141</v>
      </c>
      <c r="D3" s="6" t="s">
        <v>139</v>
      </c>
      <c r="E3" s="7">
        <v>2</v>
      </c>
      <c r="F3" s="7">
        <v>4</v>
      </c>
      <c r="G3" s="7">
        <v>2</v>
      </c>
      <c r="H3" s="7"/>
    </row>
    <row r="4" spans="1:8">
      <c r="A4" s="5">
        <v>76</v>
      </c>
      <c r="B4" s="5">
        <v>339</v>
      </c>
      <c r="C4" s="6" t="s">
        <v>150</v>
      </c>
      <c r="D4" s="6" t="s">
        <v>139</v>
      </c>
      <c r="E4" s="7">
        <v>2</v>
      </c>
      <c r="F4" s="7">
        <v>0</v>
      </c>
      <c r="G4" s="7">
        <v>-2</v>
      </c>
      <c r="H4" s="8">
        <v>-100</v>
      </c>
    </row>
    <row r="5" hidden="1" spans="1:8">
      <c r="A5" s="5">
        <v>66</v>
      </c>
      <c r="B5" s="5">
        <v>343</v>
      </c>
      <c r="C5" s="6" t="s">
        <v>138</v>
      </c>
      <c r="D5" s="6" t="s">
        <v>139</v>
      </c>
      <c r="E5" s="7">
        <v>3</v>
      </c>
      <c r="F5" s="7">
        <v>5</v>
      </c>
      <c r="G5" s="7">
        <v>2</v>
      </c>
      <c r="H5" s="7"/>
    </row>
    <row r="6" spans="1:8">
      <c r="A6" s="5">
        <v>77</v>
      </c>
      <c r="B6" s="5">
        <v>347</v>
      </c>
      <c r="C6" s="6" t="s">
        <v>151</v>
      </c>
      <c r="D6" s="6" t="s">
        <v>139</v>
      </c>
      <c r="E6" s="7">
        <v>2</v>
      </c>
      <c r="F6" s="7">
        <v>1</v>
      </c>
      <c r="G6" s="7">
        <v>-1</v>
      </c>
      <c r="H6" s="7">
        <v>-50</v>
      </c>
    </row>
    <row r="7" spans="1:8">
      <c r="A7" s="5">
        <v>78</v>
      </c>
      <c r="B7" s="5">
        <v>357</v>
      </c>
      <c r="C7" s="6" t="s">
        <v>152</v>
      </c>
      <c r="D7" s="6" t="s">
        <v>139</v>
      </c>
      <c r="E7" s="7">
        <v>2</v>
      </c>
      <c r="F7" s="7">
        <v>1</v>
      </c>
      <c r="G7" s="7">
        <v>-1</v>
      </c>
      <c r="H7" s="7">
        <v>-50</v>
      </c>
    </row>
    <row r="8" hidden="1" spans="1:9">
      <c r="A8" s="5">
        <v>74</v>
      </c>
      <c r="B8" s="5">
        <v>359</v>
      </c>
      <c r="C8" s="6" t="s">
        <v>148</v>
      </c>
      <c r="D8" s="6" t="s">
        <v>139</v>
      </c>
      <c r="E8" s="7">
        <v>3</v>
      </c>
      <c r="F8" s="7">
        <v>4</v>
      </c>
      <c r="G8" s="7">
        <v>1</v>
      </c>
      <c r="H8" s="7"/>
      <c r="I8" s="14"/>
    </row>
    <row r="9" spans="1:8">
      <c r="A9" s="5">
        <v>69</v>
      </c>
      <c r="B9" s="5">
        <v>365</v>
      </c>
      <c r="C9" s="6" t="s">
        <v>142</v>
      </c>
      <c r="D9" s="6" t="s">
        <v>139</v>
      </c>
      <c r="E9" s="7">
        <v>3</v>
      </c>
      <c r="F9" s="7">
        <v>1</v>
      </c>
      <c r="G9" s="7">
        <v>-2</v>
      </c>
      <c r="H9" s="8">
        <v>-100</v>
      </c>
    </row>
    <row r="10" hidden="1" spans="1:8">
      <c r="A10" s="5">
        <v>79</v>
      </c>
      <c r="B10" s="5">
        <v>379</v>
      </c>
      <c r="C10" s="6" t="s">
        <v>153</v>
      </c>
      <c r="D10" s="6" t="s">
        <v>139</v>
      </c>
      <c r="E10" s="7">
        <v>2</v>
      </c>
      <c r="F10" s="7">
        <v>2</v>
      </c>
      <c r="G10" s="7">
        <v>0</v>
      </c>
      <c r="H10" s="7"/>
    </row>
    <row r="11" hidden="1" spans="1:8">
      <c r="A11" s="5">
        <v>75</v>
      </c>
      <c r="B11" s="5">
        <v>513</v>
      </c>
      <c r="C11" s="6" t="s">
        <v>149</v>
      </c>
      <c r="D11" s="6" t="s">
        <v>139</v>
      </c>
      <c r="E11" s="7">
        <v>3</v>
      </c>
      <c r="F11" s="7">
        <v>5</v>
      </c>
      <c r="G11" s="7">
        <v>2</v>
      </c>
      <c r="H11" s="7"/>
    </row>
    <row r="12" spans="1:8">
      <c r="A12" s="5">
        <v>82</v>
      </c>
      <c r="B12" s="5">
        <v>570</v>
      </c>
      <c r="C12" s="6" t="s">
        <v>156</v>
      </c>
      <c r="D12" s="6" t="s">
        <v>139</v>
      </c>
      <c r="E12" s="7">
        <v>2</v>
      </c>
      <c r="F12" s="7">
        <v>1</v>
      </c>
      <c r="G12" s="7">
        <v>-1</v>
      </c>
      <c r="H12" s="7">
        <v>-50</v>
      </c>
    </row>
    <row r="13" hidden="1" spans="1:8">
      <c r="A13" s="5">
        <v>70</v>
      </c>
      <c r="B13" s="5">
        <v>581</v>
      </c>
      <c r="C13" s="6" t="s">
        <v>143</v>
      </c>
      <c r="D13" s="6" t="s">
        <v>139</v>
      </c>
      <c r="E13" s="7">
        <v>3</v>
      </c>
      <c r="F13" s="7">
        <v>7</v>
      </c>
      <c r="G13" s="7">
        <v>4</v>
      </c>
      <c r="H13" s="7"/>
    </row>
    <row r="14" hidden="1" spans="1:8">
      <c r="A14" s="5">
        <v>67</v>
      </c>
      <c r="B14" s="5">
        <v>582</v>
      </c>
      <c r="C14" s="6" t="s">
        <v>140</v>
      </c>
      <c r="D14" s="6" t="s">
        <v>139</v>
      </c>
      <c r="E14" s="7">
        <v>3</v>
      </c>
      <c r="F14" s="7">
        <v>7</v>
      </c>
      <c r="G14" s="7">
        <v>4</v>
      </c>
      <c r="H14" s="7"/>
    </row>
    <row r="15" hidden="1" spans="1:9">
      <c r="A15" s="9">
        <v>71</v>
      </c>
      <c r="B15" s="9">
        <v>585</v>
      </c>
      <c r="C15" s="10" t="s">
        <v>144</v>
      </c>
      <c r="D15" s="10" t="s">
        <v>139</v>
      </c>
      <c r="E15" s="11">
        <v>3</v>
      </c>
      <c r="F15" s="11">
        <v>1</v>
      </c>
      <c r="G15" s="11">
        <v>-2</v>
      </c>
      <c r="H15" s="11">
        <v>0</v>
      </c>
      <c r="I15" s="15" t="s">
        <v>145</v>
      </c>
    </row>
    <row r="16" hidden="1" spans="1:8">
      <c r="A16" s="5">
        <v>80</v>
      </c>
      <c r="B16" s="5">
        <v>709</v>
      </c>
      <c r="C16" s="6" t="s">
        <v>154</v>
      </c>
      <c r="D16" s="6" t="s">
        <v>139</v>
      </c>
      <c r="E16" s="7">
        <v>2</v>
      </c>
      <c r="F16" s="7">
        <v>2</v>
      </c>
      <c r="G16" s="7">
        <v>0</v>
      </c>
      <c r="H16" s="7"/>
    </row>
    <row r="17" hidden="1" spans="1:8">
      <c r="A17" s="5">
        <v>72</v>
      </c>
      <c r="B17" s="5">
        <v>726</v>
      </c>
      <c r="C17" s="6" t="s">
        <v>146</v>
      </c>
      <c r="D17" s="6" t="s">
        <v>139</v>
      </c>
      <c r="E17" s="7">
        <v>3</v>
      </c>
      <c r="F17" s="7">
        <v>6</v>
      </c>
      <c r="G17" s="7">
        <v>3</v>
      </c>
      <c r="H17" s="7"/>
    </row>
    <row r="18" hidden="1" spans="1:8">
      <c r="A18" s="5">
        <v>83</v>
      </c>
      <c r="B18" s="5">
        <v>727</v>
      </c>
      <c r="C18" s="6" t="s">
        <v>157</v>
      </c>
      <c r="D18" s="6" t="s">
        <v>139</v>
      </c>
      <c r="E18" s="7">
        <v>2</v>
      </c>
      <c r="F18" s="7">
        <v>2</v>
      </c>
      <c r="G18" s="7">
        <v>0</v>
      </c>
      <c r="H18" s="7"/>
    </row>
    <row r="19" hidden="1" spans="1:8">
      <c r="A19" s="5">
        <v>73</v>
      </c>
      <c r="B19" s="5">
        <v>730</v>
      </c>
      <c r="C19" s="6" t="s">
        <v>147</v>
      </c>
      <c r="D19" s="6" t="s">
        <v>139</v>
      </c>
      <c r="E19" s="7">
        <v>3</v>
      </c>
      <c r="F19" s="7">
        <v>4</v>
      </c>
      <c r="G19" s="7">
        <v>1</v>
      </c>
      <c r="H19" s="7"/>
    </row>
    <row r="20" hidden="1" spans="1:8">
      <c r="A20" s="5">
        <v>84</v>
      </c>
      <c r="B20" s="5">
        <v>741</v>
      </c>
      <c r="C20" s="6" t="s">
        <v>158</v>
      </c>
      <c r="D20" s="6" t="s">
        <v>139</v>
      </c>
      <c r="E20" s="7">
        <v>1</v>
      </c>
      <c r="F20" s="7">
        <v>1</v>
      </c>
      <c r="G20" s="7">
        <v>0</v>
      </c>
      <c r="H20" s="7"/>
    </row>
    <row r="21" spans="1:8">
      <c r="A21" s="5">
        <v>81</v>
      </c>
      <c r="B21" s="5">
        <v>745</v>
      </c>
      <c r="C21" s="6" t="s">
        <v>155</v>
      </c>
      <c r="D21" s="6" t="s">
        <v>139</v>
      </c>
      <c r="E21" s="7">
        <v>2</v>
      </c>
      <c r="F21" s="7">
        <v>0</v>
      </c>
      <c r="G21" s="7">
        <v>-2</v>
      </c>
      <c r="H21" s="8">
        <v>-100</v>
      </c>
    </row>
    <row r="22" hidden="1" spans="1:8">
      <c r="A22" s="5">
        <v>85</v>
      </c>
      <c r="B22" s="5">
        <v>752</v>
      </c>
      <c r="C22" s="6" t="s">
        <v>159</v>
      </c>
      <c r="D22" s="6" t="s">
        <v>139</v>
      </c>
      <c r="E22" s="7">
        <v>1</v>
      </c>
      <c r="F22" s="7">
        <v>2</v>
      </c>
      <c r="G22" s="7">
        <v>1</v>
      </c>
      <c r="H22" s="7"/>
    </row>
    <row r="23" spans="8:8">
      <c r="H23" s="1">
        <v>-450</v>
      </c>
    </row>
    <row r="24" spans="1:7">
      <c r="A24" t="s">
        <v>164</v>
      </c>
      <c r="D24" t="s">
        <v>165</v>
      </c>
      <c r="G24" s="13" t="s">
        <v>166</v>
      </c>
    </row>
  </sheetData>
  <autoFilter ref="A2:I24">
    <filterColumn colId="7">
      <customFilters>
        <customFilter operator="equal" val="-100"/>
        <customFilter operator="equal" val="-50"/>
      </customFilters>
    </filterColumn>
    <extLst/>
  </autoFilter>
  <sortState ref="A3:I22">
    <sortCondition ref="B3:B22"/>
  </sortState>
  <mergeCells count="1">
    <mergeCell ref="A1:H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14" sqref="K14"/>
    </sheetView>
  </sheetViews>
  <sheetFormatPr defaultColWidth="9" defaultRowHeight="13.5" outlineLevelCol="7"/>
  <cols>
    <col min="2" max="2" width="9" style="12"/>
    <col min="4" max="6" width="9" style="1"/>
    <col min="7" max="7" width="12.5" style="1" customWidth="1"/>
    <col min="8" max="8" width="14.5" customWidth="1"/>
  </cols>
  <sheetData>
    <row r="1" s="1" customFormat="1" spans="1:8">
      <c r="A1" s="2" t="s">
        <v>61</v>
      </c>
      <c r="B1" s="2" t="s">
        <v>62</v>
      </c>
      <c r="C1" s="3" t="s">
        <v>63</v>
      </c>
      <c r="D1" s="2" t="s">
        <v>64</v>
      </c>
      <c r="E1" s="4" t="s">
        <v>65</v>
      </c>
      <c r="F1" s="4" t="s">
        <v>66</v>
      </c>
      <c r="G1" s="4" t="s">
        <v>167</v>
      </c>
      <c r="H1" s="1" t="s">
        <v>168</v>
      </c>
    </row>
    <row r="2" spans="1:8">
      <c r="A2" s="5">
        <v>311</v>
      </c>
      <c r="B2" s="6" t="s">
        <v>141</v>
      </c>
      <c r="C2" s="6" t="s">
        <v>139</v>
      </c>
      <c r="D2" s="7">
        <v>2</v>
      </c>
      <c r="E2" s="7">
        <v>4</v>
      </c>
      <c r="F2" s="7">
        <v>2</v>
      </c>
      <c r="G2" s="7"/>
      <c r="H2">
        <f>VLOOKUP(A:A,[1]Sheet1!$A$1:$C$65536,3,0)</f>
        <v>-158</v>
      </c>
    </row>
    <row r="3" spans="1:8">
      <c r="A3" s="5">
        <v>339</v>
      </c>
      <c r="B3" s="6" t="s">
        <v>150</v>
      </c>
      <c r="C3" s="6" t="s">
        <v>139</v>
      </c>
      <c r="D3" s="7">
        <v>2</v>
      </c>
      <c r="E3" s="7">
        <v>0</v>
      </c>
      <c r="F3" s="7">
        <v>-2</v>
      </c>
      <c r="G3" s="8">
        <v>-100</v>
      </c>
      <c r="H3">
        <f>VLOOKUP(A:A,[1]Sheet1!$A$1:$C$65536,3,0)</f>
        <v>-34</v>
      </c>
    </row>
    <row r="4" spans="1:8">
      <c r="A4" s="5">
        <v>343</v>
      </c>
      <c r="B4" s="6" t="s">
        <v>138</v>
      </c>
      <c r="C4" s="6" t="s">
        <v>139</v>
      </c>
      <c r="D4" s="7">
        <v>3</v>
      </c>
      <c r="E4" s="7">
        <v>5</v>
      </c>
      <c r="F4" s="7">
        <v>2</v>
      </c>
      <c r="G4" s="7"/>
      <c r="H4">
        <f>VLOOKUP(A:A,[1]Sheet1!$A$1:$C$65536,3,0)</f>
        <v>-48</v>
      </c>
    </row>
    <row r="5" spans="1:8">
      <c r="A5" s="5">
        <v>347</v>
      </c>
      <c r="B5" s="6" t="s">
        <v>151</v>
      </c>
      <c r="C5" s="6" t="s">
        <v>139</v>
      </c>
      <c r="D5" s="7">
        <v>2</v>
      </c>
      <c r="E5" s="7">
        <v>1</v>
      </c>
      <c r="F5" s="7">
        <v>-1</v>
      </c>
      <c r="G5" s="7">
        <v>-50</v>
      </c>
      <c r="H5">
        <f>VLOOKUP(A:A,[1]Sheet1!$A$1:$C$65536,3,0)</f>
        <v>-426</v>
      </c>
    </row>
    <row r="6" spans="1:8">
      <c r="A6" s="5">
        <v>357</v>
      </c>
      <c r="B6" s="6" t="s">
        <v>152</v>
      </c>
      <c r="C6" s="6" t="s">
        <v>139</v>
      </c>
      <c r="D6" s="7">
        <v>2</v>
      </c>
      <c r="E6" s="7">
        <v>1</v>
      </c>
      <c r="F6" s="7">
        <v>-1</v>
      </c>
      <c r="G6" s="7">
        <v>-50</v>
      </c>
      <c r="H6" t="e">
        <f>VLOOKUP(A:A,[1]Sheet1!$A$1:$C$65536,3,0)</f>
        <v>#N/A</v>
      </c>
    </row>
    <row r="7" spans="1:8">
      <c r="A7" s="5">
        <v>359</v>
      </c>
      <c r="B7" s="6" t="s">
        <v>148</v>
      </c>
      <c r="C7" s="6" t="s">
        <v>139</v>
      </c>
      <c r="D7" s="7">
        <v>3</v>
      </c>
      <c r="E7" s="7">
        <v>4</v>
      </c>
      <c r="F7" s="7">
        <v>1</v>
      </c>
      <c r="G7" s="7"/>
      <c r="H7">
        <f>VLOOKUP(A:A,[1]Sheet1!$A$1:$C$65536,3,0)</f>
        <v>-110</v>
      </c>
    </row>
    <row r="8" spans="1:8">
      <c r="A8" s="5">
        <v>365</v>
      </c>
      <c r="B8" s="6" t="s">
        <v>142</v>
      </c>
      <c r="C8" s="6" t="s">
        <v>139</v>
      </c>
      <c r="D8" s="7">
        <v>3</v>
      </c>
      <c r="E8" s="7">
        <v>1</v>
      </c>
      <c r="F8" s="7">
        <v>-2</v>
      </c>
      <c r="G8" s="8">
        <v>-100</v>
      </c>
      <c r="H8">
        <f>VLOOKUP(A:A,[1]Sheet1!$A$1:$C$65536,3,0)</f>
        <v>-394</v>
      </c>
    </row>
    <row r="9" spans="1:8">
      <c r="A9" s="5">
        <v>379</v>
      </c>
      <c r="B9" s="6" t="s">
        <v>153</v>
      </c>
      <c r="C9" s="6" t="s">
        <v>139</v>
      </c>
      <c r="D9" s="7">
        <v>2</v>
      </c>
      <c r="E9" s="7">
        <v>2</v>
      </c>
      <c r="F9" s="7">
        <v>0</v>
      </c>
      <c r="G9" s="7"/>
      <c r="H9" t="e">
        <f>VLOOKUP(A:A,[1]Sheet1!$A$1:$C$65536,3,0)</f>
        <v>#N/A</v>
      </c>
    </row>
    <row r="10" spans="1:8">
      <c r="A10" s="5">
        <v>513</v>
      </c>
      <c r="B10" s="6" t="s">
        <v>149</v>
      </c>
      <c r="C10" s="6" t="s">
        <v>139</v>
      </c>
      <c r="D10" s="7">
        <v>3</v>
      </c>
      <c r="E10" s="7">
        <v>5</v>
      </c>
      <c r="F10" s="7">
        <v>2</v>
      </c>
      <c r="G10" s="7"/>
      <c r="H10">
        <f>VLOOKUP(A:A,[1]Sheet1!$A$1:$C$65536,3,0)</f>
        <v>-108</v>
      </c>
    </row>
    <row r="11" spans="1:8">
      <c r="A11" s="5">
        <v>570</v>
      </c>
      <c r="B11" s="6" t="s">
        <v>156</v>
      </c>
      <c r="C11" s="6" t="s">
        <v>139</v>
      </c>
      <c r="D11" s="7">
        <v>2</v>
      </c>
      <c r="E11" s="7">
        <v>1</v>
      </c>
      <c r="F11" s="7">
        <v>-1</v>
      </c>
      <c r="G11" s="7">
        <v>-50</v>
      </c>
      <c r="H11" t="e">
        <f>VLOOKUP(A:A,[1]Sheet1!$A$1:$C$65536,3,0)</f>
        <v>#N/A</v>
      </c>
    </row>
    <row r="12" spans="1:8">
      <c r="A12" s="5">
        <v>581</v>
      </c>
      <c r="B12" s="6" t="s">
        <v>143</v>
      </c>
      <c r="C12" s="6" t="s">
        <v>139</v>
      </c>
      <c r="D12" s="7">
        <v>3</v>
      </c>
      <c r="E12" s="7">
        <v>7</v>
      </c>
      <c r="F12" s="7">
        <v>4</v>
      </c>
      <c r="G12" s="7"/>
      <c r="H12">
        <f>VLOOKUP(A:A,[1]Sheet1!$A$1:$C$65536,3,0)</f>
        <v>-172</v>
      </c>
    </row>
    <row r="13" spans="1:8">
      <c r="A13" s="5">
        <v>582</v>
      </c>
      <c r="B13" s="6" t="s">
        <v>140</v>
      </c>
      <c r="C13" s="6" t="s">
        <v>139</v>
      </c>
      <c r="D13" s="7">
        <v>3</v>
      </c>
      <c r="E13" s="7">
        <v>7</v>
      </c>
      <c r="F13" s="7">
        <v>4</v>
      </c>
      <c r="G13" s="7"/>
      <c r="H13">
        <f>VLOOKUP(A:A,[1]Sheet1!$A$1:$C$65536,3,0)</f>
        <v>-294</v>
      </c>
    </row>
    <row r="14" spans="1:8">
      <c r="A14" s="9">
        <v>585</v>
      </c>
      <c r="B14" s="10" t="s">
        <v>144</v>
      </c>
      <c r="C14" s="10" t="s">
        <v>139</v>
      </c>
      <c r="D14" s="11">
        <v>3</v>
      </c>
      <c r="E14" s="11">
        <v>1</v>
      </c>
      <c r="F14" s="11">
        <v>-2</v>
      </c>
      <c r="G14" s="11">
        <v>0</v>
      </c>
      <c r="H14">
        <f>VLOOKUP(A:A,[1]Sheet1!$A$1:$C$65536,3,0)</f>
        <v>-236</v>
      </c>
    </row>
    <row r="15" spans="1:8">
      <c r="A15" s="5">
        <v>709</v>
      </c>
      <c r="B15" s="6" t="s">
        <v>154</v>
      </c>
      <c r="C15" s="6" t="s">
        <v>139</v>
      </c>
      <c r="D15" s="7">
        <v>2</v>
      </c>
      <c r="E15" s="7">
        <v>2</v>
      </c>
      <c r="F15" s="7">
        <v>0</v>
      </c>
      <c r="G15" s="7"/>
      <c r="H15">
        <f>VLOOKUP(A:A,[1]Sheet1!$A$1:$C$65536,3,0)</f>
        <v>-226</v>
      </c>
    </row>
    <row r="16" spans="1:8">
      <c r="A16" s="5">
        <v>726</v>
      </c>
      <c r="B16" s="6" t="s">
        <v>146</v>
      </c>
      <c r="C16" s="6" t="s">
        <v>139</v>
      </c>
      <c r="D16" s="7">
        <v>3</v>
      </c>
      <c r="E16" s="7">
        <v>6</v>
      </c>
      <c r="F16" s="7">
        <v>3</v>
      </c>
      <c r="G16" s="7"/>
      <c r="H16">
        <f>VLOOKUP(A:A,[1]Sheet1!$A$1:$C$65536,3,0)</f>
        <v>-34.3</v>
      </c>
    </row>
    <row r="17" spans="1:8">
      <c r="A17" s="5">
        <v>727</v>
      </c>
      <c r="B17" s="6" t="s">
        <v>157</v>
      </c>
      <c r="C17" s="6" t="s">
        <v>139</v>
      </c>
      <c r="D17" s="7">
        <v>2</v>
      </c>
      <c r="E17" s="7">
        <v>2</v>
      </c>
      <c r="F17" s="7">
        <v>0</v>
      </c>
      <c r="G17" s="7"/>
      <c r="H17" t="e">
        <f>VLOOKUP(A:A,[1]Sheet1!$A$1:$C$65536,3,0)</f>
        <v>#N/A</v>
      </c>
    </row>
    <row r="18" spans="1:8">
      <c r="A18" s="5">
        <v>730</v>
      </c>
      <c r="B18" s="6" t="s">
        <v>147</v>
      </c>
      <c r="C18" s="6" t="s">
        <v>139</v>
      </c>
      <c r="D18" s="7">
        <v>3</v>
      </c>
      <c r="E18" s="7">
        <v>4</v>
      </c>
      <c r="F18" s="7">
        <v>1</v>
      </c>
      <c r="G18" s="7"/>
      <c r="H18">
        <f>VLOOKUP(A:A,[1]Sheet1!$A$1:$C$65536,3,0)</f>
        <v>-102</v>
      </c>
    </row>
    <row r="19" spans="1:8">
      <c r="A19" s="5">
        <v>741</v>
      </c>
      <c r="B19" s="6" t="s">
        <v>158</v>
      </c>
      <c r="C19" s="6" t="s">
        <v>139</v>
      </c>
      <c r="D19" s="7">
        <v>1</v>
      </c>
      <c r="E19" s="7">
        <v>1</v>
      </c>
      <c r="F19" s="7">
        <v>0</v>
      </c>
      <c r="G19" s="7"/>
      <c r="H19">
        <f>VLOOKUP(A:A,[1]Sheet1!$A$1:$C$65536,3,0)</f>
        <v>-12</v>
      </c>
    </row>
    <row r="20" spans="1:8">
      <c r="A20" s="5">
        <v>745</v>
      </c>
      <c r="B20" s="6" t="s">
        <v>155</v>
      </c>
      <c r="C20" s="6" t="s">
        <v>139</v>
      </c>
      <c r="D20" s="7">
        <v>2</v>
      </c>
      <c r="E20" s="7">
        <v>0</v>
      </c>
      <c r="F20" s="7">
        <v>-2</v>
      </c>
      <c r="G20" s="8">
        <v>-100</v>
      </c>
      <c r="H20" t="e">
        <f>VLOOKUP(A:A,[1]Sheet1!$A$1:$C$65536,3,0)</f>
        <v>#N/A</v>
      </c>
    </row>
    <row r="21" spans="1:8">
      <c r="A21" s="5">
        <v>752</v>
      </c>
      <c r="B21" s="6" t="s">
        <v>159</v>
      </c>
      <c r="C21" s="6" t="s">
        <v>139</v>
      </c>
      <c r="D21" s="7">
        <v>1</v>
      </c>
      <c r="E21" s="7">
        <v>2</v>
      </c>
      <c r="F21" s="7">
        <v>1</v>
      </c>
      <c r="G21" s="7"/>
      <c r="H21" t="e">
        <f>VLOOKUP(A:A,[1]Sheet1!$A$1:$C$65536,3,0)</f>
        <v>#N/A</v>
      </c>
    </row>
    <row r="22" spans="2:2">
      <c r="B22" s="12"/>
    </row>
  </sheetData>
  <sortState ref="A3:I22">
    <sortCondition ref="A3:A2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2018-04-28T05:33:00Z</dcterms:created>
  <dcterms:modified xsi:type="dcterms:W3CDTF">2018-07-29T14:07:09Z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