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3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<sst xmlns="http://schemas.openxmlformats.org/spreadsheetml/2006/main" count="24">
  <si>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</si>
  <si>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</si>
  <si>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</si>
  <si>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</si>
  <si>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</si>
  <si>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</si>
  <si>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</si>
  <si>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</si>
  <si>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</si>
  <si>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</si>
  <si>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</si>
  <si>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</si>
  <si>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</si>
  <si>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</si>
  <si>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邛崃羊安店</t>
  </si>
  <si>
    <t>城郊一片</t>
  </si>
  <si>
    <t>妇科专用棉巾 240超薄中量型（10片）</t>
  </si>
  <si>
    <t>妇科专用棉巾 152日常型 （15片）</t>
  </si>
  <si>
    <t>妇科专用棉巾 190量少型 （10片）</t>
  </si>
  <si>
    <t>医用护理垫 420MM 特量超大型（3片）</t>
  </si>
  <si>
    <t>百雀羚草本水嫩倍现盈透精华水</t>
  </si>
  <si>
    <t>百雀羚草本水嫩净透精华洁面乳</t>
  </si>
  <si>
    <t>多维元素片(29)</t>
  </si>
  <si>
    <t>板蓝根颗粒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</si>
</sst>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9" fontId="6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G3" sqref="G3:L10"/>
    </sheetView>
  </sheetViews>
  <sheetFormatPr defaultColWidth="9" defaultRowHeight="14.25"/>
  <cols>
    <col min="6" max="6" width="22.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>
        <v>732</v>
      </c>
      <c r="C3" s="4" t="s">
        <v>14</v>
      </c>
      <c r="D3" s="4" t="s">
        <v>15</v>
      </c>
      <c r="E3" s="5">
        <v>158950</v>
      </c>
      <c r="F3" s="5" t="s">
        <v>16</v>
      </c>
      <c r="G3" s="6" t="str">
        <f>VLOOKUP(E3,[1]分类定位明细!$A$2:$C$10223,3,FALSE)</f>
        <v>240超薄中量型（10片）</v>
      </c>
      <c r="H3" s="6" t="str">
        <f>VLOOKUP(E3,[1]分类定位明细!$A$2:$D$10223,4,FALSE)</f>
        <v>湖南千金卫生用品股份有限公司</v>
      </c>
      <c r="I3" s="6">
        <v>16</v>
      </c>
      <c r="J3" s="6">
        <v>36.8</v>
      </c>
      <c r="K3" s="6">
        <v>26</v>
      </c>
      <c r="L3" s="9">
        <v>0.71</v>
      </c>
      <c r="M3" s="10"/>
    </row>
    <row r="4" spans="1:13">
      <c r="A4" s="4"/>
      <c r="B4" s="4">
        <v>732</v>
      </c>
      <c r="C4" s="4" t="s">
        <v>14</v>
      </c>
      <c r="D4" s="4" t="s">
        <v>15</v>
      </c>
      <c r="E4" s="5">
        <v>158951</v>
      </c>
      <c r="F4" s="5" t="s">
        <v>17</v>
      </c>
      <c r="G4" s="6" t="str">
        <f>VLOOKUP(E4,[1]分类定位明细!$A$2:$C$10223,3,FALSE)</f>
        <v>152日常型（15片）</v>
      </c>
      <c r="H4" s="6" t="str">
        <f>VLOOKUP(E4,[1]分类定位明细!$A$2:$D$10223,4,FALSE)</f>
        <v>湖南千金卫生用品股份有限公司</v>
      </c>
      <c r="I4" s="6">
        <v>8</v>
      </c>
      <c r="J4" s="6">
        <v>29.5</v>
      </c>
      <c r="K4" s="6">
        <v>20.8</v>
      </c>
      <c r="L4" s="9">
        <v>0.71</v>
      </c>
      <c r="M4" s="10"/>
    </row>
    <row r="5" spans="1:13">
      <c r="A5" s="4"/>
      <c r="B5" s="4">
        <v>732</v>
      </c>
      <c r="C5" s="4" t="s">
        <v>14</v>
      </c>
      <c r="D5" s="4" t="s">
        <v>15</v>
      </c>
      <c r="E5" s="5">
        <v>158952</v>
      </c>
      <c r="F5" s="5" t="s">
        <v>18</v>
      </c>
      <c r="G5" s="6" t="str">
        <f>VLOOKUP(E5,[1]分类定位明细!$A$2:$C$10223,3,FALSE)</f>
        <v>190量少型（10片）</v>
      </c>
      <c r="H5" s="6" t="str">
        <f>VLOOKUP(E5,[1]分类定位明细!$A$2:$D$10223,4,FALSE)</f>
        <v>湖南千金卫生用品股份有限公司</v>
      </c>
      <c r="I5" s="6">
        <v>8</v>
      </c>
      <c r="J5" s="6">
        <v>29.5</v>
      </c>
      <c r="K5" s="6">
        <v>20.6</v>
      </c>
      <c r="L5" s="9">
        <v>0.71</v>
      </c>
      <c r="M5" s="10"/>
    </row>
    <row r="6" spans="1:13">
      <c r="A6" s="4"/>
      <c r="B6" s="4">
        <v>732</v>
      </c>
      <c r="C6" s="4" t="s">
        <v>14</v>
      </c>
      <c r="D6" s="4" t="s">
        <v>15</v>
      </c>
      <c r="E6" s="5">
        <v>160163</v>
      </c>
      <c r="F6" s="5" t="s">
        <v>19</v>
      </c>
      <c r="G6" s="6" t="str">
        <f>VLOOKUP(E6,[1]分类定位明细!$A$2:$C$10223,3,FALSE)</f>
        <v>420mm特量超大型（3片）</v>
      </c>
      <c r="H6" s="6" t="str">
        <f>VLOOKUP(E6,[1]分类定位明细!$A$2:$D$10223,4,FALSE)</f>
        <v>湖南千金卫生用品股份有限公司</v>
      </c>
      <c r="I6" s="6">
        <v>8</v>
      </c>
      <c r="J6" s="6">
        <v>15.8</v>
      </c>
      <c r="K6" s="6">
        <v>11.2</v>
      </c>
      <c r="L6" s="9">
        <v>0.71</v>
      </c>
      <c r="M6" s="10"/>
    </row>
    <row r="7" spans="1:13">
      <c r="A7" s="4"/>
      <c r="B7" s="4">
        <v>732</v>
      </c>
      <c r="C7" s="4" t="s">
        <v>14</v>
      </c>
      <c r="D7" s="4" t="s">
        <v>15</v>
      </c>
      <c r="E7" s="7">
        <v>126498</v>
      </c>
      <c r="F7" s="7" t="s">
        <v>20</v>
      </c>
      <c r="G7" s="4" t="str">
        <f>VLOOKUP(E7,[1]分类定位明细!$A$2:$C$10223,3,FALSE)</f>
        <v>100ml</v>
      </c>
      <c r="H7" s="4" t="str">
        <f>VLOOKUP(E7,[1]分类定位明细!$A$2:$D$10223,4,FALSE)</f>
        <v>上海百雀羚日用化学有限公司</v>
      </c>
      <c r="I7" s="6">
        <v>1</v>
      </c>
      <c r="J7" s="6">
        <v>88</v>
      </c>
      <c r="K7" s="6">
        <v>53.9</v>
      </c>
      <c r="L7" s="9">
        <v>0.61</v>
      </c>
      <c r="M7" s="11"/>
    </row>
    <row r="8" spans="1:13">
      <c r="A8" s="4"/>
      <c r="B8" s="4">
        <v>732</v>
      </c>
      <c r="C8" s="4" t="s">
        <v>14</v>
      </c>
      <c r="D8" s="4" t="s">
        <v>15</v>
      </c>
      <c r="E8" s="7">
        <v>126484</v>
      </c>
      <c r="F8" s="7" t="s">
        <v>21</v>
      </c>
      <c r="G8" s="4" t="str">
        <f>VLOOKUP(E8,[1]分类定位明细!$A$2:$C$10223,3,FALSE)</f>
        <v>95g</v>
      </c>
      <c r="H8" s="4" t="str">
        <f>VLOOKUP(E8,[1]分类定位明细!$A$2:$D$10223,4,FALSE)</f>
        <v>上海百雀羚日用化学有限公司</v>
      </c>
      <c r="I8" s="6">
        <v>1</v>
      </c>
      <c r="J8" s="6">
        <v>70</v>
      </c>
      <c r="K8" s="6">
        <v>42.8</v>
      </c>
      <c r="L8" s="9">
        <v>0.61</v>
      </c>
      <c r="M8" s="11"/>
    </row>
    <row r="9" spans="1:13">
      <c r="A9" s="4"/>
      <c r="B9" s="4">
        <v>732</v>
      </c>
      <c r="C9" s="4" t="s">
        <v>14</v>
      </c>
      <c r="D9" s="4" t="s">
        <v>15</v>
      </c>
      <c r="E9" s="7">
        <v>163858</v>
      </c>
      <c r="F9" s="7" t="s">
        <v>22</v>
      </c>
      <c r="G9" s="4" t="str">
        <f>VLOOKUP(E9,[1]分类定位明细!$A$2:$C$10223,3,FALSE)</f>
        <v>30片x6盒</v>
      </c>
      <c r="H9" s="4" t="str">
        <f>VLOOKUP(E9,[1]分类定位明细!$A$2:$D$10223,4,FALSE)</f>
        <v>惠氏制药有限公司</v>
      </c>
      <c r="I9" s="6">
        <v>1</v>
      </c>
      <c r="J9" s="6">
        <v>248</v>
      </c>
      <c r="K9" s="6">
        <v>145.9</v>
      </c>
      <c r="L9" s="9">
        <v>0.59</v>
      </c>
      <c r="M9" s="11"/>
    </row>
    <row r="10" spans="2:12">
      <c r="B10" s="4">
        <v>732</v>
      </c>
      <c r="C10" s="4" t="s">
        <v>14</v>
      </c>
      <c r="D10" s="4" t="s">
        <v>15</v>
      </c>
      <c r="E10" s="8">
        <v>37803</v>
      </c>
      <c r="F10" s="8" t="s">
        <v>23</v>
      </c>
      <c r="G10" s="4" t="str">
        <f>VLOOKUP(E10,[1]分类定位明细!$A$2:$C$10223,3,FALSE)</f>
        <v>10gx20袋</v>
      </c>
      <c r="H10" s="4" t="str">
        <f>VLOOKUP(E10,[1]分类定位明细!$A$2:$D$10223,4,FALSE)</f>
        <v>太极集团重庆桐君阁药厂有限公司</v>
      </c>
      <c r="I10">
        <v>1</v>
      </c>
      <c r="J10">
        <v>27.9</v>
      </c>
      <c r="K10">
        <v>18.1</v>
      </c>
      <c r="L10">
        <v>65</v>
      </c>
    </row>
  </sheetData>
  <mergeCells count="1">
    <mergeCell ref="A1:L1"/>
  </mergeCells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E9">
    <cfRule type="duplicateValues" dxfId="0" priority="2"/>
  </conditionalFormatting>
  <conditionalFormatting sqref="E10">
    <cfRule type="duplicateValues" dxfId="0" priority="1"/>
  </conditionalFormatting>
  <conditionalFormatting sqref="E3:E6">
    <cfRule type="duplicateValues" dxfId="0" priority="5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2018-07-13T10:34:08Z</dcterms:created>
  <dcterms:modified xsi:type="dcterms:W3CDTF">2018-07-17T11:12:14Z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