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69"/>
  </bookViews>
  <sheets>
    <sheet name="1月排名奖励" sheetId="10" r:id="rId1"/>
    <sheet name="1月个人加减汇总" sheetId="4" r:id="rId2"/>
    <sheet name="12.26-1.25每日排名情况" sheetId="9" r:id="rId3"/>
    <sheet name="完成1月基础销售门店" sheetId="12" r:id="rId4"/>
    <sheet name="1月员工完成情况" sheetId="11" r:id="rId5"/>
    <sheet name="加分汇总" sheetId="6" r:id="rId6"/>
    <sheet name="减分汇总" sheetId="8" r:id="rId7"/>
  </sheets>
  <definedNames>
    <definedName name="_xlnm._FilterDatabase" localSheetId="1" hidden="1">'1月个人加减汇总'!#REF!</definedName>
    <definedName name="_xlnm._FilterDatabase" localSheetId="6" hidden="1">减分汇总!#REF!</definedName>
    <definedName name="_xlnm._FilterDatabase" localSheetId="4" hidden="1">'1月员工完成情况'!$A$1:$X$1</definedName>
    <definedName name="_xlnm._FilterDatabase" localSheetId="3" hidden="1">完成1月基础销售门店!$A$1:$X$246</definedName>
    <definedName name="_xlnm.Extract" localSheetId="3">完成1月基础销售门店!#REF!</definedName>
  </definedNames>
  <calcPr calcId="144525" concurrentCalc="0"/>
</workbook>
</file>

<file path=xl/sharedStrings.xml><?xml version="1.0" encoding="utf-8"?>
<sst xmlns="http://schemas.openxmlformats.org/spreadsheetml/2006/main" count="565">
  <si>
    <t>2018年1月个人完成率排名奖励</t>
  </si>
  <si>
    <t>序号</t>
  </si>
  <si>
    <t>门店</t>
  </si>
  <si>
    <t>门店销售基础档完成率</t>
  </si>
  <si>
    <r>
      <t>人员</t>
    </r>
    <r>
      <rPr>
        <b/>
        <sz val="9"/>
        <color rgb="FF000000"/>
        <rFont val="Arial"/>
        <charset val="134"/>
      </rPr>
      <t>ID</t>
    </r>
  </si>
  <si>
    <t>姓名</t>
  </si>
  <si>
    <r>
      <t>个人销售    完成率</t>
    </r>
    <r>
      <rPr>
        <b/>
        <sz val="9"/>
        <color rgb="FFFF0000"/>
        <rFont val="Arial"/>
        <charset val="134"/>
      </rPr>
      <t>%</t>
    </r>
  </si>
  <si>
    <r>
      <t>个人毛利率</t>
    </r>
    <r>
      <rPr>
        <b/>
        <sz val="9"/>
        <color rgb="FFFF0000"/>
        <rFont val="Arial"/>
        <charset val="134"/>
      </rPr>
      <t>%</t>
    </r>
  </si>
  <si>
    <t>备注</t>
  </si>
  <si>
    <t>奖励金额</t>
  </si>
  <si>
    <t>签字领取</t>
  </si>
  <si>
    <t>成都成汉太极大药房有限公司</t>
  </si>
  <si>
    <t>李蕊如</t>
  </si>
  <si>
    <t>实习生组</t>
  </si>
  <si>
    <t>双流县西航港街道锦华路一段药店</t>
  </si>
  <si>
    <t>陈星宇</t>
  </si>
  <si>
    <t>成华区华油路药店</t>
  </si>
  <si>
    <t>周燕</t>
  </si>
  <si>
    <t>土龙路药店</t>
  </si>
  <si>
    <t>刘新</t>
  </si>
  <si>
    <t>五津西路药店</t>
  </si>
  <si>
    <t>刘芬</t>
  </si>
  <si>
    <t>成华区华泰路药店</t>
  </si>
  <si>
    <t>毛静静</t>
  </si>
  <si>
    <t xml:space="preserve">蒋雪琴 </t>
  </si>
  <si>
    <t>合计奖励金额</t>
  </si>
  <si>
    <t>12.26--2018.1.25 个人排行榜 积分情况</t>
  </si>
  <si>
    <t>个人ID</t>
  </si>
  <si>
    <t>加分情况</t>
  </si>
  <si>
    <t>减分情况</t>
  </si>
  <si>
    <t>合计汇总</t>
  </si>
  <si>
    <t>销售完成率%</t>
  </si>
  <si>
    <t>处罚金额</t>
  </si>
  <si>
    <t>肖然</t>
  </si>
  <si>
    <t>四川太极锦江区庆云南街药店</t>
  </si>
  <si>
    <t>四川太极成华区华油路药店</t>
  </si>
  <si>
    <t>胡荣琼</t>
  </si>
  <si>
    <t>四川太极光华村街药店</t>
  </si>
  <si>
    <t>胡欢</t>
  </si>
  <si>
    <t>四川太极金牛区金沙路药店</t>
  </si>
  <si>
    <t>四川太极土龙路药店</t>
  </si>
  <si>
    <t>吴伟利</t>
  </si>
  <si>
    <t>李建华</t>
  </si>
  <si>
    <t>四川太极双林路药店</t>
  </si>
  <si>
    <t xml:space="preserve">任会茹 </t>
  </si>
  <si>
    <t>四川太极邛崃中心药店</t>
  </si>
  <si>
    <t>齐芳</t>
  </si>
  <si>
    <t xml:space="preserve">贾兰 </t>
  </si>
  <si>
    <t>四川太极高新区府城大道西段店</t>
  </si>
  <si>
    <t>梁兰</t>
  </si>
  <si>
    <t>殷岱菊</t>
  </si>
  <si>
    <t>四川太极成华杉板桥南一路店</t>
  </si>
  <si>
    <t>李青燕</t>
  </si>
  <si>
    <t>四川太极锦江区合欢树街药店</t>
  </si>
  <si>
    <t>邓洋</t>
  </si>
  <si>
    <t>四川太极崇州市崇阳镇尚贤坊街药店</t>
  </si>
  <si>
    <t>赖千禧</t>
  </si>
  <si>
    <t xml:space="preserve">向海英 </t>
  </si>
  <si>
    <t>四川太极青羊区北东街店</t>
  </si>
  <si>
    <t>杨伟钰</t>
  </si>
  <si>
    <t>四川太极成华区崔家店路药店</t>
  </si>
  <si>
    <t>曹春燕</t>
  </si>
  <si>
    <t>四川太极郫县郫筒镇东大街药店</t>
  </si>
  <si>
    <t>赵君兰</t>
  </si>
  <si>
    <t>四川太极通盈街药店</t>
  </si>
  <si>
    <t>王娜</t>
  </si>
  <si>
    <t>四川太极郫县郫筒镇一环路东南段药店</t>
  </si>
  <si>
    <t>杨素芬</t>
  </si>
  <si>
    <t>四川太极沙河源药店</t>
  </si>
  <si>
    <t xml:space="preserve">黄娟 </t>
  </si>
  <si>
    <t>四川太极金丝街药店</t>
  </si>
  <si>
    <t>魏津</t>
  </si>
  <si>
    <t>四川太极光华药店</t>
  </si>
  <si>
    <t>杨丽君</t>
  </si>
  <si>
    <t>鲁雪</t>
  </si>
  <si>
    <t>胡艳弘</t>
  </si>
  <si>
    <t>四川太极清江东路药店</t>
  </si>
  <si>
    <t>丁偲迪</t>
  </si>
  <si>
    <t>四川太极高新天久北巷药店</t>
  </si>
  <si>
    <t>王俊</t>
  </si>
  <si>
    <t>许巧丽</t>
  </si>
  <si>
    <t>四川太极武侯区科华街药店</t>
  </si>
  <si>
    <t>周刚</t>
  </si>
  <si>
    <t xml:space="preserve">田兰 </t>
  </si>
  <si>
    <t>四川太极大邑县晋原镇内蒙古大道桃源药店</t>
  </si>
  <si>
    <t>王丽超</t>
  </si>
  <si>
    <t>刘莎</t>
  </si>
  <si>
    <t>四川太极崇州中心店</t>
  </si>
  <si>
    <t>韩艳梅</t>
  </si>
  <si>
    <t>四川太极怀远店</t>
  </si>
  <si>
    <t>孟小明</t>
  </si>
  <si>
    <t>四川太极大邑县新场镇文昌街药店</t>
  </si>
  <si>
    <t>钱芳</t>
  </si>
  <si>
    <t>四川太极成华区华泰路药店</t>
  </si>
  <si>
    <t>四川太极五津西路药店</t>
  </si>
  <si>
    <t>夏彩红</t>
  </si>
  <si>
    <t>四川太极温江店</t>
  </si>
  <si>
    <t>曹娉</t>
  </si>
  <si>
    <t>张晓露</t>
  </si>
  <si>
    <t>郑娇</t>
  </si>
  <si>
    <t>刘庆</t>
  </si>
  <si>
    <t xml:space="preserve">辜瑞琪 </t>
  </si>
  <si>
    <t>四川太极青羊区十二桥药店</t>
  </si>
  <si>
    <t xml:space="preserve">段文秀 </t>
  </si>
  <si>
    <t>四川太极红星店</t>
  </si>
  <si>
    <t>张建</t>
  </si>
  <si>
    <t>四川太极新乐中街药店</t>
  </si>
  <si>
    <t>邹惠</t>
  </si>
  <si>
    <t>四川太极双流区东升街道三强西路药店</t>
  </si>
  <si>
    <t>张平英</t>
  </si>
  <si>
    <t>四川太极高新区大源北街药店</t>
  </si>
  <si>
    <t>陈志勇</t>
  </si>
  <si>
    <t>李秀辉</t>
  </si>
  <si>
    <t>四川太极大邑县晋原镇子龙路店</t>
  </si>
  <si>
    <t>陈婷婷</t>
  </si>
  <si>
    <t>四川太极邛崃市临邛镇洪川小区药店</t>
  </si>
  <si>
    <t>唐丽</t>
  </si>
  <si>
    <t>四川太极浆洗街药店</t>
  </si>
  <si>
    <t>廖红</t>
  </si>
  <si>
    <t>四川太极新都区马超东路店</t>
  </si>
  <si>
    <t>张玉</t>
  </si>
  <si>
    <t>谢玉涛</t>
  </si>
  <si>
    <t>陈丽梅</t>
  </si>
  <si>
    <t>四川太极成华区华康路药店</t>
  </si>
  <si>
    <t>易金莉</t>
  </si>
  <si>
    <t>朱玉梅</t>
  </si>
  <si>
    <t>周莉</t>
  </si>
  <si>
    <t>周红蓉</t>
  </si>
  <si>
    <t>王芳</t>
  </si>
  <si>
    <t>四川太极高新区中和街道柳荫街药店</t>
  </si>
  <si>
    <t>谭凤旭</t>
  </si>
  <si>
    <t>陈春花</t>
  </si>
  <si>
    <t>四川太极清江东路2药店</t>
  </si>
  <si>
    <t>杨琼</t>
  </si>
  <si>
    <t>四川太极成华区新怡路店</t>
  </si>
  <si>
    <t>乐良清</t>
  </si>
  <si>
    <t>四川太极都江堰幸福镇翔凤路药店</t>
  </si>
  <si>
    <t>张芙蓉</t>
  </si>
  <si>
    <t>胡怡梅</t>
  </si>
  <si>
    <t>四川太极大邑县沙渠镇方圆路药店</t>
  </si>
  <si>
    <t>肖瑶</t>
  </si>
  <si>
    <t>四川太极青羊区浣花滨河路药店</t>
  </si>
  <si>
    <t xml:space="preserve">罗纬 </t>
  </si>
  <si>
    <t xml:space="preserve">王晗 </t>
  </si>
  <si>
    <t>四川太极成华区万宇路药店</t>
  </si>
  <si>
    <t>朱朝霞</t>
  </si>
  <si>
    <t>四川太极新都区新繁镇繁江北路药店</t>
  </si>
  <si>
    <t>李小平</t>
  </si>
  <si>
    <t>四川太极成华区万科路药店</t>
  </si>
  <si>
    <t>郑万利</t>
  </si>
  <si>
    <t>钟学兰</t>
  </si>
  <si>
    <t>李媛2</t>
  </si>
  <si>
    <t>四川太极武侯区顺和街店</t>
  </si>
  <si>
    <t>梅茜</t>
  </si>
  <si>
    <t>罗丹</t>
  </si>
  <si>
    <t>李银萍</t>
  </si>
  <si>
    <t>汪蕾</t>
  </si>
  <si>
    <t>四川太极双流县西航港街道锦华路一段药店</t>
  </si>
  <si>
    <t xml:space="preserve">李红梅 </t>
  </si>
  <si>
    <t xml:space="preserve">朱晓桃 </t>
  </si>
  <si>
    <t>王旭</t>
  </si>
  <si>
    <t>曹琼</t>
  </si>
  <si>
    <t>纪莉萍</t>
  </si>
  <si>
    <t>蔡旌晶</t>
  </si>
  <si>
    <t>四川太极锦江区观音桥街药店</t>
  </si>
  <si>
    <t>陈凤珍</t>
  </si>
  <si>
    <t>王兰</t>
  </si>
  <si>
    <t>四川太极枣子巷药店</t>
  </si>
  <si>
    <t>邓悦</t>
  </si>
  <si>
    <t>赖力丝</t>
  </si>
  <si>
    <t>罗丽</t>
  </si>
  <si>
    <t>王蕊</t>
  </si>
  <si>
    <t>杨玉萍</t>
  </si>
  <si>
    <t>廖丹</t>
  </si>
  <si>
    <t>四川太极锦江区水杉街药店</t>
  </si>
  <si>
    <t>周静</t>
  </si>
  <si>
    <t>单菊</t>
  </si>
  <si>
    <t>四川太极龙泉驿区龙泉街道驿生路药店</t>
  </si>
  <si>
    <t>江欣悦</t>
  </si>
  <si>
    <t xml:space="preserve">杨素芬 </t>
  </si>
  <si>
    <t>四川太极西部店</t>
  </si>
  <si>
    <t xml:space="preserve">代志斌 </t>
  </si>
  <si>
    <t>四川太极金牛区交大路第三药店</t>
  </si>
  <si>
    <t xml:space="preserve">张阳 </t>
  </si>
  <si>
    <t xml:space="preserve">周娟 </t>
  </si>
  <si>
    <t>易永红</t>
  </si>
  <si>
    <t>罗璇</t>
  </si>
  <si>
    <t>周有惠</t>
  </si>
  <si>
    <t>万义丽</t>
  </si>
  <si>
    <t>张群</t>
  </si>
  <si>
    <t>四川太极大邑县安仁镇千禧街药店</t>
  </si>
  <si>
    <t>杨秀娟</t>
  </si>
  <si>
    <t>四川太极高新区民丰大道西段药店</t>
  </si>
  <si>
    <t>吕彩霞</t>
  </si>
  <si>
    <t>杨平</t>
  </si>
  <si>
    <t>四川太极邛崃市临邛镇长安大道药店</t>
  </si>
  <si>
    <t>王波</t>
  </si>
  <si>
    <t>四川太极成华区羊子山西路药店（兴元华盛）</t>
  </si>
  <si>
    <t>袁文秀</t>
  </si>
  <si>
    <t>四川太极大邑县晋原镇通达东路五段药店</t>
  </si>
  <si>
    <t>李雪梅</t>
  </si>
  <si>
    <t>四川太极邛崃市羊安镇永康大道药店</t>
  </si>
  <si>
    <t>曾梦薇</t>
  </si>
  <si>
    <t>四川太极旗舰店</t>
  </si>
  <si>
    <t>肖姚</t>
  </si>
  <si>
    <t>四川太极人民中路店</t>
  </si>
  <si>
    <t>彭蓉</t>
  </si>
  <si>
    <t>四川太极大邑县晋源镇东壕沟段药店</t>
  </si>
  <si>
    <t>骆素花</t>
  </si>
  <si>
    <t>四川太极三江店</t>
  </si>
  <si>
    <t>邓杨梅</t>
  </si>
  <si>
    <t>宋留艺</t>
  </si>
  <si>
    <t>四川太极锦江区柳翠路药店</t>
  </si>
  <si>
    <t>林思敏</t>
  </si>
  <si>
    <t>朱春梅</t>
  </si>
  <si>
    <t>四川太极新津邓双镇岷江店</t>
  </si>
  <si>
    <t>罗婷</t>
  </si>
  <si>
    <t>四川太极新园大道药店</t>
  </si>
  <si>
    <t>王美</t>
  </si>
  <si>
    <t>李佳岭</t>
  </si>
  <si>
    <t>刘思蝶</t>
  </si>
  <si>
    <t>冯晓雨</t>
  </si>
  <si>
    <t>林霞</t>
  </si>
  <si>
    <t>四川太极金带街药店</t>
  </si>
  <si>
    <t>魏小琴</t>
  </si>
  <si>
    <t>李海燕</t>
  </si>
  <si>
    <t>四川太极大药房连锁有限公司武侯区聚萃街药店</t>
  </si>
  <si>
    <t>王冬梅</t>
  </si>
  <si>
    <t>李慧</t>
  </si>
  <si>
    <t>四川太极锦江区榕声路店</t>
  </si>
  <si>
    <t>熊琴</t>
  </si>
  <si>
    <t>余济秀</t>
  </si>
  <si>
    <t>张玲</t>
  </si>
  <si>
    <t>代珍慧</t>
  </si>
  <si>
    <t>何媛</t>
  </si>
  <si>
    <t>袁巧</t>
  </si>
  <si>
    <t>孙莉</t>
  </si>
  <si>
    <t>四川太极大邑县晋原镇东街药店</t>
  </si>
  <si>
    <t>苟姗</t>
  </si>
  <si>
    <t>何圆晴</t>
  </si>
  <si>
    <t>何海燕</t>
  </si>
  <si>
    <t>四川太极龙潭西路店</t>
  </si>
  <si>
    <t>黄伦倩</t>
  </si>
  <si>
    <t>张杰</t>
  </si>
  <si>
    <t>张光群</t>
  </si>
  <si>
    <t>叶素英</t>
  </si>
  <si>
    <t>杨梅</t>
  </si>
  <si>
    <t>伍莉</t>
  </si>
  <si>
    <t>袁晓捷</t>
  </si>
  <si>
    <t>四川太极都江堰药店</t>
  </si>
  <si>
    <t>王锐锋</t>
  </si>
  <si>
    <t>钟晓凤</t>
  </si>
  <si>
    <t>薛燕</t>
  </si>
  <si>
    <t>黄敏</t>
  </si>
  <si>
    <t>四川太极成华区二环路北四段药店（汇融名城）</t>
  </si>
  <si>
    <t>胡光宾</t>
  </si>
  <si>
    <t>彭宇</t>
  </si>
  <si>
    <t>马昕</t>
  </si>
  <si>
    <t>唐文琼</t>
  </si>
  <si>
    <t>李傲霜</t>
  </si>
  <si>
    <t>王明惠</t>
  </si>
  <si>
    <t>陈会</t>
  </si>
  <si>
    <t>阮丽</t>
  </si>
  <si>
    <t>刘敏</t>
  </si>
  <si>
    <t>何倩倩</t>
  </si>
  <si>
    <t>吴钰妹</t>
  </si>
  <si>
    <t>陈维平</t>
  </si>
  <si>
    <t>唐冬芳</t>
  </si>
  <si>
    <t>龚丽红</t>
  </si>
  <si>
    <t>李芋霖</t>
  </si>
  <si>
    <t>饶彩虹</t>
  </si>
  <si>
    <t>李静</t>
  </si>
  <si>
    <t>曾小玲</t>
  </si>
  <si>
    <t>四川太极都江堰聚源镇药店</t>
  </si>
  <si>
    <t>黄萍</t>
  </si>
  <si>
    <t>马美林</t>
  </si>
  <si>
    <t>左学梅</t>
  </si>
  <si>
    <t>王馨</t>
  </si>
  <si>
    <t>阳玲</t>
  </si>
  <si>
    <t>吕颖</t>
  </si>
  <si>
    <t>袁茜雅</t>
  </si>
  <si>
    <t>四川太极兴义镇万兴路药店</t>
  </si>
  <si>
    <t>李霞</t>
  </si>
  <si>
    <t>高亚</t>
  </si>
  <si>
    <t>贾益娟</t>
  </si>
  <si>
    <t>四川太极都江堰奎光路中段药店</t>
  </si>
  <si>
    <t>熊文楠</t>
  </si>
  <si>
    <t>杨丽蓉</t>
  </si>
  <si>
    <t>李佳佳</t>
  </si>
  <si>
    <t>周宇琳</t>
  </si>
  <si>
    <t>黄天平</t>
  </si>
  <si>
    <t>彭叶</t>
  </si>
  <si>
    <t>袁媛</t>
  </si>
  <si>
    <t>合计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</si>
  <si>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</si>
  <si>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</si>
  <si>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</si>
  <si>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</si>
  <si>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>庆云南街</t>
  </si>
  <si>
    <t>双流三强路</t>
  </si>
  <si>
    <t>成汉南路店</t>
  </si>
  <si>
    <t>合欢树</t>
  </si>
  <si>
    <t>华泰路</t>
  </si>
  <si>
    <t>新津邓双店</t>
  </si>
  <si>
    <t>光华村</t>
  </si>
  <si>
    <t>羊子山西路</t>
  </si>
  <si>
    <t>新繁店</t>
  </si>
  <si>
    <t>马超东路店</t>
  </si>
  <si>
    <t>沙河源</t>
  </si>
  <si>
    <t>水杉街</t>
  </si>
  <si>
    <t>12.29</t>
  </si>
  <si>
    <t>12.30</t>
  </si>
  <si>
    <t>不排名</t>
  </si>
  <si>
    <t>调店</t>
  </si>
  <si>
    <t>1.1</t>
  </si>
  <si>
    <t>1.2</t>
  </si>
  <si>
    <t>1.3</t>
  </si>
  <si>
    <t>1.4</t>
  </si>
  <si>
    <t>1.5</t>
  </si>
  <si>
    <t>1.6</t>
  </si>
  <si>
    <t>1.7</t>
  </si>
  <si>
    <t>1.8</t>
  </si>
  <si>
    <t>实习生</t>
  </si>
  <si>
    <t>1.9</t>
  </si>
  <si>
    <t>王映菊</t>
  </si>
  <si>
    <t>1.10</t>
  </si>
  <si>
    <t>1.11</t>
  </si>
  <si>
    <t>1.12</t>
  </si>
  <si>
    <t>1.13</t>
  </si>
  <si>
    <t>1.14</t>
  </si>
  <si>
    <t>空缺</t>
  </si>
  <si>
    <t>1.15</t>
  </si>
  <si>
    <t>1.16</t>
  </si>
  <si>
    <t>1。17</t>
  </si>
  <si>
    <t xml:space="preserve">王艳 </t>
  </si>
  <si>
    <t>1.18</t>
  </si>
  <si>
    <t>1.19</t>
  </si>
  <si>
    <t>实习生(连续3日)</t>
  </si>
  <si>
    <t>1.20</t>
  </si>
  <si>
    <t>1.21</t>
  </si>
  <si>
    <t>1.22</t>
  </si>
  <si>
    <t>1.23</t>
  </si>
  <si>
    <t>1.24</t>
  </si>
  <si>
    <t>门店id</t>
  </si>
  <si>
    <t>片区</t>
  </si>
  <si>
    <t>人员id</t>
  </si>
  <si>
    <t>人员名</t>
  </si>
  <si>
    <t>门店名</t>
  </si>
  <si>
    <t>员工完成率</t>
  </si>
  <si>
    <t>员工总毛利率</t>
  </si>
  <si>
    <t>门店毛利率</t>
  </si>
  <si>
    <t>门店基础任务完成率</t>
  </si>
  <si>
    <t>职务</t>
  </si>
  <si>
    <t>系数</t>
  </si>
  <si>
    <t>门店任务</t>
  </si>
  <si>
    <t>门店任务毛利率</t>
  </si>
  <si>
    <t>员工任务</t>
  </si>
  <si>
    <t>门店总销售金额</t>
  </si>
  <si>
    <t>门店总毛利</t>
  </si>
  <si>
    <t>员工总销售金额</t>
  </si>
  <si>
    <t>员工总毛利</t>
  </si>
  <si>
    <t>员工当日销售</t>
  </si>
  <si>
    <t>员工当日毛利</t>
  </si>
  <si>
    <t>员工当日完成率</t>
  </si>
  <si>
    <t>门店当日销售</t>
  </si>
  <si>
    <t>门店当日毛利</t>
  </si>
  <si>
    <t>门店当日完成率</t>
  </si>
  <si>
    <t>城外片</t>
  </si>
  <si>
    <t/>
  </si>
  <si>
    <t>双流片</t>
  </si>
  <si>
    <t>实习生2017.7.3</t>
  </si>
  <si>
    <t>城东片</t>
  </si>
  <si>
    <t>店长</t>
  </si>
  <si>
    <t>城西片</t>
  </si>
  <si>
    <t>新津片</t>
  </si>
  <si>
    <t>正式员工（2012.9.12）</t>
  </si>
  <si>
    <t>城北片</t>
  </si>
  <si>
    <t>店长2012</t>
  </si>
  <si>
    <t>营业员</t>
  </si>
  <si>
    <t>城中片</t>
  </si>
  <si>
    <t>实习生（2017.7.7）</t>
  </si>
  <si>
    <t>崇州片</t>
  </si>
  <si>
    <t xml:space="preserve">莫晓菊 </t>
  </si>
  <si>
    <t>实习生 2017.07</t>
  </si>
  <si>
    <t>邛崃片</t>
  </si>
  <si>
    <t>都江堰片区</t>
  </si>
  <si>
    <t>陈蓉</t>
  </si>
  <si>
    <t>新都片</t>
  </si>
  <si>
    <t>欧顺心</t>
  </si>
  <si>
    <t>钱亚辉</t>
  </si>
  <si>
    <t>7月</t>
  </si>
  <si>
    <t>钟友群</t>
  </si>
  <si>
    <t>郭祥</t>
  </si>
  <si>
    <t>郫县片</t>
  </si>
  <si>
    <t>执业药师  2016年</t>
  </si>
  <si>
    <t>执业药师（2014.5.1）</t>
  </si>
  <si>
    <t>副店长</t>
  </si>
  <si>
    <t xml:space="preserve">周思 </t>
  </si>
  <si>
    <t>温江片</t>
  </si>
  <si>
    <t>门店店长</t>
  </si>
  <si>
    <t>大邑片</t>
  </si>
  <si>
    <t>正式员工</t>
  </si>
  <si>
    <t>唐丹</t>
  </si>
  <si>
    <t xml:space="preserve">黄梅 </t>
  </si>
  <si>
    <t>正式</t>
  </si>
  <si>
    <t>李宋琴</t>
  </si>
  <si>
    <t>店员</t>
  </si>
  <si>
    <t>付曦</t>
  </si>
  <si>
    <t>正式员工（2011.11.23）</t>
  </si>
  <si>
    <t>古素琼</t>
  </si>
  <si>
    <t>促销</t>
  </si>
  <si>
    <t>执业药师（2009年）</t>
  </si>
  <si>
    <t>杨琴</t>
  </si>
  <si>
    <t>李桂芳</t>
  </si>
  <si>
    <t>营业员2014</t>
  </si>
  <si>
    <t>范旭</t>
  </si>
  <si>
    <t>陈思敏</t>
  </si>
  <si>
    <t>执业药师  2014年</t>
  </si>
  <si>
    <t xml:space="preserve">王庆 </t>
  </si>
  <si>
    <t>江月红</t>
  </si>
  <si>
    <t xml:space="preserve">朱朝霞 </t>
  </si>
  <si>
    <t>实习员工（2017.8）</t>
  </si>
  <si>
    <t>黄梅</t>
  </si>
  <si>
    <t>营业员（2017.06.07)</t>
  </si>
  <si>
    <t>闵腾西</t>
  </si>
  <si>
    <t>实习生（2017.7）</t>
  </si>
  <si>
    <t>黄鑫</t>
  </si>
  <si>
    <t>蔡小丽</t>
  </si>
  <si>
    <t>执业药师 2013.05</t>
  </si>
  <si>
    <t>吴丹</t>
  </si>
  <si>
    <t>试用期</t>
  </si>
  <si>
    <t>闵雪</t>
  </si>
  <si>
    <t>正式员工（2014.4.21）</t>
  </si>
  <si>
    <t xml:space="preserve">高文棋 </t>
  </si>
  <si>
    <t>高红华</t>
  </si>
  <si>
    <t>试用</t>
  </si>
  <si>
    <t>邓红梅</t>
  </si>
  <si>
    <t>彭勤</t>
  </si>
  <si>
    <t>任远芳</t>
  </si>
  <si>
    <t>李秀芳</t>
  </si>
  <si>
    <t>四川太极金牛区黄苑东街药店</t>
  </si>
  <si>
    <t xml:space="preserve">刘樽 </t>
  </si>
  <si>
    <t>姜孝杨</t>
  </si>
  <si>
    <t>于春莲</t>
  </si>
  <si>
    <t>何英</t>
  </si>
  <si>
    <t>李可</t>
  </si>
  <si>
    <t>付能梅</t>
  </si>
  <si>
    <t>林玲</t>
  </si>
  <si>
    <t>曾佳丽</t>
  </si>
  <si>
    <t>店长（2014.05.09）</t>
  </si>
  <si>
    <t>杨丽</t>
  </si>
  <si>
    <t>正式员工（2015.4.26）</t>
  </si>
  <si>
    <t>黄姣</t>
  </si>
  <si>
    <t>郑佳</t>
  </si>
  <si>
    <t>羊玉梅</t>
  </si>
  <si>
    <t>销售代表（2016.4）</t>
  </si>
  <si>
    <t>熊小玲</t>
  </si>
  <si>
    <t>执业药师（2014.06）</t>
  </si>
  <si>
    <t>方晓敏</t>
  </si>
  <si>
    <t>袁文莉</t>
  </si>
  <si>
    <t>姜萍</t>
  </si>
  <si>
    <t>晏玲</t>
  </si>
  <si>
    <t>营业员（2016.11.01）</t>
  </si>
  <si>
    <t>店长 2014.02</t>
  </si>
  <si>
    <t>汤雪芹</t>
  </si>
  <si>
    <t>周玉</t>
  </si>
  <si>
    <t>正式员工（2006.8.1）</t>
  </si>
  <si>
    <t>杨娟</t>
  </si>
  <si>
    <t>刘雨婷</t>
  </si>
  <si>
    <t xml:space="preserve">冯莉 </t>
  </si>
  <si>
    <t>古显琼</t>
  </si>
  <si>
    <t>正式员工（2012.8.25）</t>
  </si>
  <si>
    <t>何晓蝶</t>
  </si>
  <si>
    <t>李甜甜</t>
  </si>
  <si>
    <t>祁荣</t>
  </si>
  <si>
    <t>执业中药师（2011.5.11）</t>
  </si>
  <si>
    <t>黄雨</t>
  </si>
  <si>
    <t>袁咏梅</t>
  </si>
  <si>
    <t>梁娟</t>
  </si>
  <si>
    <t>黄玲</t>
  </si>
  <si>
    <t>贾静</t>
  </si>
  <si>
    <t xml:space="preserve">马雪 </t>
  </si>
  <si>
    <t>执业药师（2009.2入司</t>
  </si>
  <si>
    <t>正式员工（2017.5.6）</t>
  </si>
  <si>
    <t>伍佳慧</t>
  </si>
  <si>
    <t>何琴</t>
  </si>
  <si>
    <t xml:space="preserve">刘丹 </t>
  </si>
  <si>
    <t>王燕丽</t>
  </si>
  <si>
    <t>执业西药师（2012.5.14）</t>
  </si>
  <si>
    <t xml:space="preserve">江元梅 </t>
  </si>
  <si>
    <t>执业药师2017.6.15注册</t>
  </si>
  <si>
    <t>李姣</t>
  </si>
  <si>
    <t>执业药师</t>
  </si>
  <si>
    <t>正式员工（2012.8）</t>
  </si>
  <si>
    <t>雷晓芳</t>
  </si>
  <si>
    <t>高艳</t>
  </si>
  <si>
    <t>正式员工（2012.12）</t>
  </si>
  <si>
    <t>胡永丽</t>
  </si>
  <si>
    <t>王茹</t>
  </si>
  <si>
    <t xml:space="preserve">戚彩 </t>
  </si>
  <si>
    <t>正式员工（2009.10.24）</t>
  </si>
  <si>
    <t>兰新喻</t>
  </si>
  <si>
    <t>营业员2016</t>
  </si>
  <si>
    <t>营业员（2016.6.24）</t>
  </si>
  <si>
    <t>王丽莎</t>
  </si>
  <si>
    <t>正式员工（2011.07.20）</t>
  </si>
  <si>
    <t>吴阳</t>
  </si>
  <si>
    <t>李小凤</t>
  </si>
  <si>
    <t>胡元</t>
  </si>
  <si>
    <t>销售代表</t>
  </si>
  <si>
    <t>赵英</t>
  </si>
  <si>
    <t>杨霞</t>
  </si>
  <si>
    <t>费诗尧</t>
  </si>
  <si>
    <t>解超霞</t>
  </si>
  <si>
    <t>蒋朝仙</t>
  </si>
  <si>
    <t>邓黎</t>
  </si>
  <si>
    <t>陈琳</t>
  </si>
  <si>
    <t>窦潘</t>
  </si>
  <si>
    <t>周金梅</t>
  </si>
  <si>
    <t>叶娟</t>
  </si>
  <si>
    <t>张登玉</t>
  </si>
  <si>
    <t>销售代表(2016.11)</t>
  </si>
  <si>
    <t>试用期员工</t>
  </si>
  <si>
    <t>廖桂英</t>
  </si>
  <si>
    <t>黄长菊</t>
  </si>
  <si>
    <t>程帆</t>
  </si>
  <si>
    <t>李金华</t>
  </si>
  <si>
    <t>张琴</t>
  </si>
  <si>
    <t>陈文芳</t>
  </si>
  <si>
    <t>余志彬</t>
  </si>
  <si>
    <t xml:space="preserve">郑红艳 </t>
  </si>
  <si>
    <t>聂丽</t>
  </si>
  <si>
    <t>杨科</t>
  </si>
  <si>
    <t>四川太极都江堰景中路店</t>
  </si>
  <si>
    <t>余梦思</t>
  </si>
  <si>
    <t>易庭丽</t>
  </si>
  <si>
    <t>晏祥春</t>
  </si>
  <si>
    <t>刘娟</t>
  </si>
  <si>
    <t>孙佳丽</t>
  </si>
  <si>
    <t>四川太极都江堰市蒲阳镇堰问道西路药店</t>
  </si>
  <si>
    <t>韩启敏</t>
  </si>
  <si>
    <t>四川太极都江堰市蒲阳路药店</t>
  </si>
  <si>
    <t>庄静</t>
  </si>
  <si>
    <t>店长（2014.07.01）</t>
  </si>
  <si>
    <t>岳春艳</t>
  </si>
  <si>
    <t>杨文英</t>
  </si>
  <si>
    <t>付静</t>
  </si>
  <si>
    <t>任姗姗</t>
  </si>
  <si>
    <t>营业员（2016.06.25）</t>
  </si>
  <si>
    <t>李沙</t>
  </si>
  <si>
    <t>店长兼执业药师（进公司时间2017.2.28）</t>
  </si>
  <si>
    <t>正试员工</t>
  </si>
  <si>
    <t>李燕</t>
  </si>
  <si>
    <t>梁海燕</t>
  </si>
  <si>
    <t>执业药师（进公司时间2011.6）</t>
  </si>
  <si>
    <t>何丽萍</t>
  </si>
  <si>
    <t>促销员</t>
  </si>
  <si>
    <t>胡人元</t>
  </si>
  <si>
    <t>冯梅</t>
  </si>
  <si>
    <t>张洁</t>
  </si>
  <si>
    <t>谭庆娟</t>
  </si>
  <si>
    <t>毛茜</t>
  </si>
  <si>
    <t>申彩文</t>
  </si>
  <si>
    <t>(空白)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</si>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</sst>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b/>
      <sz val="11"/>
      <color rgb="FFFF0000"/>
      <name val="宋体"/>
      <charset val="0"/>
    </font>
    <font>
      <sz val="11"/>
      <name val="宋体"/>
      <charset val="0"/>
    </font>
    <font>
      <sz val="11"/>
      <color rgb="FFFF0000"/>
      <name val="宋体"/>
      <charset val="0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等线"/>
      <charset val="134"/>
    </font>
    <font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rgb="FF000000"/>
      <name val="等线"/>
      <charset val="134"/>
    </font>
    <font>
      <sz val="9"/>
      <name val="宋体"/>
      <charset val="0"/>
    </font>
    <font>
      <sz val="9"/>
      <color rgb="FFFF0000"/>
      <name val="宋体"/>
      <charset val="0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b/>
      <sz val="9"/>
      <color rgb="FF000000"/>
      <name val="Arial"/>
      <charset val="134"/>
    </font>
    <font>
      <sz val="9"/>
      <color rgb="FFFF0000"/>
      <name val="Arial"/>
      <charset val="134"/>
    </font>
    <font>
      <b/>
      <sz val="9"/>
      <color rgb="FFFF0000"/>
      <name val="Arial"/>
      <charset val="134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/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3" fillId="4" borderId="6" applyNumberFormat="0" applyAlignment="0" applyProtection="0">
      <alignment vertical="center"/>
    </xf>
    <xf numFmtId="0" fontId="48" fillId="0" borderId="0"/>
    <xf numFmtId="0" fontId="35" fillId="4" borderId="7" applyNumberFormat="0" applyAlignment="0" applyProtection="0">
      <alignment vertical="center"/>
    </xf>
    <xf numFmtId="0" fontId="46" fillId="13" borderId="13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99">
    <xf numFmtId="0" fontId="0" fillId="0" borderId="0" xfId="0"/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10" fontId="9" fillId="3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10" fillId="0" borderId="0" xfId="0" applyFont="1" applyFill="1"/>
    <xf numFmtId="0" fontId="1" fillId="0" borderId="0" xfId="0" applyFont="1" applyFill="1"/>
    <xf numFmtId="0" fontId="0" fillId="0" borderId="0" xfId="0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26" applyFont="1" applyFill="1" applyBorder="1" applyAlignment="1">
      <alignment horizontal="center" vertical="center"/>
    </xf>
    <xf numFmtId="0" fontId="12" fillId="0" borderId="1" xfId="1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1" xfId="51" applyFont="1" applyFill="1" applyBorder="1" applyAlignment="1">
      <alignment horizontal="left" vertical="center"/>
    </xf>
    <xf numFmtId="0" fontId="12" fillId="0" borderId="1" xfId="5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49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0" xfId="51"/>
  </cellStyles>
  <tableStyles count="0" defaultTableStyle="TableStyleMedium2"/>
  <colors>
    <mruColors>
      <color rgb="00FF99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G3" sqref="G3"/>
    </sheetView>
  </sheetViews>
  <sheetFormatPr defaultColWidth="9" defaultRowHeight="27" customHeight="1"/>
  <cols>
    <col min="1" max="1" width="4" customWidth="1"/>
    <col min="2" max="2" width="24" customWidth="1"/>
    <col min="3" max="3" width="11.375" customWidth="1"/>
    <col min="4" max="4" width="7.5" style="4" customWidth="1"/>
    <col min="5" max="5" width="7" style="4" customWidth="1"/>
    <col min="6" max="6" width="9.75" customWidth="1"/>
    <col min="7" max="7" width="9" customWidth="1"/>
    <col min="8" max="8" width="9.125" customWidth="1"/>
  </cols>
  <sheetData>
    <row r="1" customFormat="1" customHeight="1" spans="1:10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customFormat="1" ht="32" customHeight="1" spans="1:10">
      <c r="A2" s="86" t="s">
        <v>1</v>
      </c>
      <c r="B2" s="87" t="s">
        <v>2</v>
      </c>
      <c r="C2" s="86" t="s">
        <v>3</v>
      </c>
      <c r="D2" s="86" t="s">
        <v>4</v>
      </c>
      <c r="E2" s="86" t="s">
        <v>5</v>
      </c>
      <c r="F2" s="88" t="s">
        <v>6</v>
      </c>
      <c r="G2" s="88" t="s">
        <v>7</v>
      </c>
      <c r="H2" s="86" t="s">
        <v>8</v>
      </c>
      <c r="I2" s="88" t="s">
        <v>9</v>
      </c>
      <c r="J2" s="88" t="s">
        <v>10</v>
      </c>
    </row>
    <row r="3" customFormat="1" customHeight="1" spans="1:10">
      <c r="A3" s="89">
        <v>1</v>
      </c>
      <c r="B3" s="90" t="s">
        <v>11</v>
      </c>
      <c r="C3" s="91">
        <v>1.44374165497896</v>
      </c>
      <c r="D3" s="92">
        <v>11109</v>
      </c>
      <c r="E3" s="92" t="s">
        <v>12</v>
      </c>
      <c r="F3" s="93">
        <v>154.52</v>
      </c>
      <c r="G3" s="93">
        <v>34.87</v>
      </c>
      <c r="H3" s="94" t="s">
        <v>13</v>
      </c>
      <c r="I3" s="97">
        <v>300</v>
      </c>
      <c r="J3" s="97"/>
    </row>
    <row r="4" customFormat="1" customHeight="1" spans="1:10">
      <c r="A4" s="89">
        <v>2</v>
      </c>
      <c r="B4" s="90" t="s">
        <v>14</v>
      </c>
      <c r="C4" s="91">
        <v>1.19429746543779</v>
      </c>
      <c r="D4" s="92">
        <v>11118</v>
      </c>
      <c r="E4" s="92" t="s">
        <v>15</v>
      </c>
      <c r="F4" s="93">
        <v>131.94</v>
      </c>
      <c r="G4" s="93">
        <v>31.92</v>
      </c>
      <c r="H4" s="94" t="s">
        <v>13</v>
      </c>
      <c r="I4" s="97">
        <v>200</v>
      </c>
      <c r="J4" s="97"/>
    </row>
    <row r="5" customFormat="1" customHeight="1" spans="1:10">
      <c r="A5" s="89">
        <v>1</v>
      </c>
      <c r="B5" s="90" t="s">
        <v>16</v>
      </c>
      <c r="C5" s="91">
        <v>1.09025746543779</v>
      </c>
      <c r="D5" s="92">
        <v>9331</v>
      </c>
      <c r="E5" s="92" t="s">
        <v>17</v>
      </c>
      <c r="F5" s="93">
        <v>154.6</v>
      </c>
      <c r="G5" s="93">
        <v>34.28</v>
      </c>
      <c r="H5" s="95"/>
      <c r="I5" s="97">
        <v>500</v>
      </c>
      <c r="J5" s="97"/>
    </row>
    <row r="6" customFormat="1" customHeight="1" spans="1:10">
      <c r="A6" s="89">
        <v>2</v>
      </c>
      <c r="B6" s="90" t="s">
        <v>18</v>
      </c>
      <c r="C6" s="91">
        <v>1.16965756395996</v>
      </c>
      <c r="D6" s="92">
        <v>6830</v>
      </c>
      <c r="E6" s="92" t="s">
        <v>19</v>
      </c>
      <c r="F6" s="93">
        <v>144.92</v>
      </c>
      <c r="G6" s="93">
        <v>31.07</v>
      </c>
      <c r="H6" s="95"/>
      <c r="I6" s="97">
        <v>400</v>
      </c>
      <c r="J6" s="97"/>
    </row>
    <row r="7" customFormat="1" customHeight="1" spans="1:10">
      <c r="A7" s="89">
        <v>3</v>
      </c>
      <c r="B7" s="90" t="s">
        <v>20</v>
      </c>
      <c r="C7" s="91">
        <v>1.11145688804554</v>
      </c>
      <c r="D7" s="92">
        <v>7749</v>
      </c>
      <c r="E7" s="92" t="s">
        <v>21</v>
      </c>
      <c r="F7" s="93">
        <v>143.84</v>
      </c>
      <c r="G7" s="93">
        <v>30.42</v>
      </c>
      <c r="H7" s="95"/>
      <c r="I7" s="97">
        <v>300</v>
      </c>
      <c r="J7" s="97"/>
    </row>
    <row r="8" customFormat="1" customHeight="1" spans="1:10">
      <c r="A8" s="89">
        <v>4</v>
      </c>
      <c r="B8" s="90" t="s">
        <v>22</v>
      </c>
      <c r="C8" s="91">
        <v>1.12943223001403</v>
      </c>
      <c r="D8" s="92">
        <v>7050</v>
      </c>
      <c r="E8" s="92" t="s">
        <v>23</v>
      </c>
      <c r="F8" s="93">
        <v>141.17</v>
      </c>
      <c r="G8" s="93">
        <v>32.48</v>
      </c>
      <c r="H8" s="95"/>
      <c r="I8" s="97">
        <v>200</v>
      </c>
      <c r="J8" s="97"/>
    </row>
    <row r="9" customFormat="1" customHeight="1" spans="1:10">
      <c r="A9" s="89">
        <v>5</v>
      </c>
      <c r="B9" s="90" t="s">
        <v>11</v>
      </c>
      <c r="C9" s="91">
        <v>1.44374165497896</v>
      </c>
      <c r="D9" s="92">
        <v>4033</v>
      </c>
      <c r="E9" s="92" t="s">
        <v>24</v>
      </c>
      <c r="F9" s="93">
        <v>140.15</v>
      </c>
      <c r="G9" s="93">
        <v>36.34</v>
      </c>
      <c r="H9" s="95"/>
      <c r="I9" s="97">
        <v>100</v>
      </c>
      <c r="J9" s="97"/>
    </row>
    <row r="10" customFormat="1" customHeight="1" spans="1:10">
      <c r="A10" s="86" t="s">
        <v>25</v>
      </c>
      <c r="B10" s="96"/>
      <c r="C10" s="96"/>
      <c r="D10" s="96"/>
      <c r="E10" s="96"/>
      <c r="F10" s="96"/>
      <c r="G10" s="96"/>
      <c r="H10" s="96"/>
      <c r="I10" s="98">
        <v>2000</v>
      </c>
      <c r="J10" s="98"/>
    </row>
  </sheetData>
  <mergeCells count="2">
    <mergeCell ref="A1:J1"/>
    <mergeCell ref="A10:H10"/>
  </mergeCells>
  <pageMargins left="0.156944444444444" right="0.03888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"/>
  <sheetViews>
    <sheetView topLeftCell="A43" workbookViewId="0">
      <selection activeCell="F197" sqref="F197"/>
    </sheetView>
  </sheetViews>
  <sheetFormatPr defaultColWidth="9" defaultRowHeight="18" customHeight="1"/>
  <cols>
    <col min="1" max="1" width="5.38333333333333" style="71" customWidth="1"/>
    <col min="2" max="2" width="8.25" style="71" customWidth="1"/>
    <col min="3" max="3" width="8.63333333333333" style="71" customWidth="1"/>
    <col min="4" max="4" width="35" style="71" customWidth="1"/>
    <col min="5" max="5" width="9.13333333333333" style="71" customWidth="1"/>
    <col min="6" max="6" width="9.38333333333333" style="71" customWidth="1"/>
    <col min="7" max="7" width="9.5" style="69" customWidth="1"/>
    <col min="8" max="8" width="11.1333333333333" style="69" customWidth="1"/>
    <col min="9" max="9" width="9.38333333333333" style="69" customWidth="1"/>
    <col min="10" max="16384" width="9" style="71"/>
  </cols>
  <sheetData>
    <row r="1" customHeight="1" spans="1:9">
      <c r="A1" s="72" t="s">
        <v>26</v>
      </c>
      <c r="B1" s="72"/>
      <c r="C1" s="72"/>
      <c r="D1" s="72"/>
      <c r="E1" s="72"/>
      <c r="F1" s="72"/>
      <c r="G1" s="73"/>
      <c r="H1" s="73"/>
      <c r="I1" s="73"/>
    </row>
    <row r="2" customHeight="1" spans="1:9">
      <c r="A2" s="72" t="s">
        <v>1</v>
      </c>
      <c r="B2" s="74" t="s">
        <v>27</v>
      </c>
      <c r="C2" s="74" t="s">
        <v>5</v>
      </c>
      <c r="D2" s="75" t="s">
        <v>2</v>
      </c>
      <c r="E2" s="76" t="s">
        <v>28</v>
      </c>
      <c r="F2" s="72" t="s">
        <v>29</v>
      </c>
      <c r="G2" s="73" t="s">
        <v>30</v>
      </c>
      <c r="H2" s="73" t="s">
        <v>31</v>
      </c>
      <c r="I2" s="73" t="s">
        <v>32</v>
      </c>
    </row>
    <row r="3" customHeight="1" spans="1:9">
      <c r="A3" s="77">
        <v>1</v>
      </c>
      <c r="B3" s="78">
        <v>11107</v>
      </c>
      <c r="C3" s="78" t="s">
        <v>33</v>
      </c>
      <c r="D3" s="77" t="s">
        <v>34</v>
      </c>
      <c r="E3" s="78">
        <v>26</v>
      </c>
      <c r="F3" s="78">
        <v>0</v>
      </c>
      <c r="G3" s="79">
        <f>E3+F3</f>
        <v>26</v>
      </c>
      <c r="H3" s="80">
        <v>172.3</v>
      </c>
      <c r="I3" s="80"/>
    </row>
    <row r="4" customHeight="1" spans="1:9">
      <c r="A4" s="77">
        <v>2</v>
      </c>
      <c r="B4" s="78">
        <v>11109</v>
      </c>
      <c r="C4" s="78" t="s">
        <v>12</v>
      </c>
      <c r="D4" s="77" t="s">
        <v>11</v>
      </c>
      <c r="E4" s="78">
        <v>22</v>
      </c>
      <c r="F4" s="78">
        <v>0</v>
      </c>
      <c r="G4" s="79">
        <f t="shared" ref="G4:G35" si="0">E4+F4</f>
        <v>22</v>
      </c>
      <c r="H4" s="80">
        <v>154.52</v>
      </c>
      <c r="I4" s="80"/>
    </row>
    <row r="5" customHeight="1" spans="1:9">
      <c r="A5" s="77">
        <v>3</v>
      </c>
      <c r="B5" s="78">
        <v>9331</v>
      </c>
      <c r="C5" s="78" t="s">
        <v>17</v>
      </c>
      <c r="D5" s="77" t="s">
        <v>35</v>
      </c>
      <c r="E5" s="78">
        <v>16</v>
      </c>
      <c r="F5" s="78">
        <v>0</v>
      </c>
      <c r="G5" s="79">
        <f t="shared" si="0"/>
        <v>16</v>
      </c>
      <c r="H5" s="80">
        <v>154.6</v>
      </c>
      <c r="I5" s="80"/>
    </row>
    <row r="6" customHeight="1" spans="1:9">
      <c r="A6" s="77">
        <v>4</v>
      </c>
      <c r="B6" s="78">
        <v>8798</v>
      </c>
      <c r="C6" s="78" t="s">
        <v>36</v>
      </c>
      <c r="D6" s="77" t="s">
        <v>37</v>
      </c>
      <c r="E6" s="78">
        <v>14</v>
      </c>
      <c r="F6" s="78">
        <v>0</v>
      </c>
      <c r="G6" s="79">
        <f t="shared" si="0"/>
        <v>14</v>
      </c>
      <c r="H6" s="80">
        <v>172.23</v>
      </c>
      <c r="I6" s="80"/>
    </row>
    <row r="7" customHeight="1" spans="1:9">
      <c r="A7" s="77">
        <v>5</v>
      </c>
      <c r="B7" s="78">
        <v>11095</v>
      </c>
      <c r="C7" s="78" t="s">
        <v>38</v>
      </c>
      <c r="D7" s="77" t="s">
        <v>39</v>
      </c>
      <c r="E7" s="78">
        <v>14</v>
      </c>
      <c r="F7" s="78">
        <v>0</v>
      </c>
      <c r="G7" s="79">
        <f t="shared" si="0"/>
        <v>14</v>
      </c>
      <c r="H7" s="80">
        <v>144.73</v>
      </c>
      <c r="I7" s="80"/>
    </row>
    <row r="8" customHeight="1" spans="1:9">
      <c r="A8" s="77">
        <v>6</v>
      </c>
      <c r="B8" s="78">
        <v>6830</v>
      </c>
      <c r="C8" s="78" t="s">
        <v>19</v>
      </c>
      <c r="D8" s="77" t="s">
        <v>40</v>
      </c>
      <c r="E8" s="78">
        <v>12</v>
      </c>
      <c r="F8" s="78">
        <v>0</v>
      </c>
      <c r="G8" s="79">
        <f t="shared" si="0"/>
        <v>12</v>
      </c>
      <c r="H8" s="80">
        <v>144.92</v>
      </c>
      <c r="I8" s="80"/>
    </row>
    <row r="9" customHeight="1" spans="1:9">
      <c r="A9" s="77">
        <v>7</v>
      </c>
      <c r="B9" s="78">
        <v>11088</v>
      </c>
      <c r="C9" s="78" t="s">
        <v>41</v>
      </c>
      <c r="D9" s="77" t="s">
        <v>11</v>
      </c>
      <c r="E9" s="78">
        <v>12</v>
      </c>
      <c r="F9" s="78">
        <v>0</v>
      </c>
      <c r="G9" s="79">
        <f t="shared" si="0"/>
        <v>12</v>
      </c>
      <c r="H9" s="80">
        <v>123.94</v>
      </c>
      <c r="I9" s="80"/>
    </row>
    <row r="10" customHeight="1" spans="1:9">
      <c r="A10" s="77">
        <v>8</v>
      </c>
      <c r="B10" s="78">
        <v>4033</v>
      </c>
      <c r="C10" s="78" t="s">
        <v>24</v>
      </c>
      <c r="D10" s="77" t="s">
        <v>11</v>
      </c>
      <c r="E10" s="78">
        <v>11</v>
      </c>
      <c r="F10" s="78">
        <v>0</v>
      </c>
      <c r="G10" s="79">
        <f t="shared" si="0"/>
        <v>11</v>
      </c>
      <c r="H10" s="80">
        <v>140.15</v>
      </c>
      <c r="I10" s="80"/>
    </row>
    <row r="11" customHeight="1" spans="1:9">
      <c r="A11" s="77">
        <v>9</v>
      </c>
      <c r="B11" s="78">
        <v>11115</v>
      </c>
      <c r="C11" s="78" t="s">
        <v>42</v>
      </c>
      <c r="D11" s="77" t="s">
        <v>43</v>
      </c>
      <c r="E11" s="78">
        <v>11</v>
      </c>
      <c r="F11" s="78">
        <v>0</v>
      </c>
      <c r="G11" s="79">
        <f t="shared" si="0"/>
        <v>11</v>
      </c>
      <c r="H11" s="80">
        <v>134.77</v>
      </c>
      <c r="I11" s="80"/>
    </row>
    <row r="12" customHeight="1" spans="1:9">
      <c r="A12" s="77">
        <v>10</v>
      </c>
      <c r="B12" s="78">
        <v>4187</v>
      </c>
      <c r="C12" s="78" t="s">
        <v>44</v>
      </c>
      <c r="D12" s="77" t="s">
        <v>45</v>
      </c>
      <c r="E12" s="78">
        <v>10</v>
      </c>
      <c r="F12" s="78">
        <v>0</v>
      </c>
      <c r="G12" s="79">
        <f t="shared" si="0"/>
        <v>10</v>
      </c>
      <c r="H12" s="80">
        <v>134.55</v>
      </c>
      <c r="I12" s="80"/>
    </row>
    <row r="13" customHeight="1" spans="1:9">
      <c r="A13" s="77">
        <v>11</v>
      </c>
      <c r="B13" s="78">
        <v>11121</v>
      </c>
      <c r="C13" s="78" t="s">
        <v>46</v>
      </c>
      <c r="D13" s="77" t="s">
        <v>11</v>
      </c>
      <c r="E13" s="78">
        <v>10</v>
      </c>
      <c r="F13" s="78">
        <v>0</v>
      </c>
      <c r="G13" s="79">
        <f t="shared" si="0"/>
        <v>10</v>
      </c>
      <c r="H13" s="80">
        <v>123.4</v>
      </c>
      <c r="I13" s="80"/>
    </row>
    <row r="14" customHeight="1" spans="1:9">
      <c r="A14" s="77">
        <v>12</v>
      </c>
      <c r="B14" s="78">
        <v>4304</v>
      </c>
      <c r="C14" s="78" t="s">
        <v>47</v>
      </c>
      <c r="D14" s="77" t="s">
        <v>48</v>
      </c>
      <c r="E14" s="78">
        <v>9</v>
      </c>
      <c r="F14" s="78">
        <v>0</v>
      </c>
      <c r="G14" s="79">
        <f t="shared" si="0"/>
        <v>9</v>
      </c>
      <c r="H14" s="80">
        <v>149.89</v>
      </c>
      <c r="I14" s="80"/>
    </row>
    <row r="15" customHeight="1" spans="1:9">
      <c r="A15" s="77">
        <v>13</v>
      </c>
      <c r="B15" s="78">
        <v>5407</v>
      </c>
      <c r="C15" s="78" t="s">
        <v>49</v>
      </c>
      <c r="D15" s="77" t="s">
        <v>48</v>
      </c>
      <c r="E15" s="78">
        <v>9</v>
      </c>
      <c r="F15" s="78">
        <v>0</v>
      </c>
      <c r="G15" s="79">
        <f t="shared" si="0"/>
        <v>9</v>
      </c>
      <c r="H15" s="80">
        <v>132.84</v>
      </c>
      <c r="I15" s="80"/>
    </row>
    <row r="16" customHeight="1" spans="1:9">
      <c r="A16" s="77">
        <v>14</v>
      </c>
      <c r="B16" s="78">
        <v>5527</v>
      </c>
      <c r="C16" s="78" t="s">
        <v>50</v>
      </c>
      <c r="D16" s="77" t="s">
        <v>51</v>
      </c>
      <c r="E16" s="78">
        <v>11</v>
      </c>
      <c r="F16" s="81">
        <v>-2</v>
      </c>
      <c r="G16" s="79">
        <f t="shared" si="0"/>
        <v>9</v>
      </c>
      <c r="H16" s="80">
        <v>121.78</v>
      </c>
      <c r="I16" s="80"/>
    </row>
    <row r="17" customHeight="1" spans="1:9">
      <c r="A17" s="77">
        <v>15</v>
      </c>
      <c r="B17" s="78">
        <v>9829</v>
      </c>
      <c r="C17" s="78" t="s">
        <v>52</v>
      </c>
      <c r="D17" s="77" t="s">
        <v>53</v>
      </c>
      <c r="E17" s="78">
        <v>11</v>
      </c>
      <c r="F17" s="81">
        <v>-2</v>
      </c>
      <c r="G17" s="79">
        <f t="shared" si="0"/>
        <v>9</v>
      </c>
      <c r="H17" s="80">
        <v>115.51</v>
      </c>
      <c r="I17" s="80"/>
    </row>
    <row r="18" customHeight="1" spans="1:9">
      <c r="A18" s="77">
        <v>16</v>
      </c>
      <c r="B18" s="78">
        <v>9841</v>
      </c>
      <c r="C18" s="78" t="s">
        <v>54</v>
      </c>
      <c r="D18" s="77" t="s">
        <v>55</v>
      </c>
      <c r="E18" s="78">
        <v>9</v>
      </c>
      <c r="F18" s="78">
        <v>0</v>
      </c>
      <c r="G18" s="79">
        <f t="shared" si="0"/>
        <v>9</v>
      </c>
      <c r="H18" s="80">
        <v>136.36</v>
      </c>
      <c r="I18" s="80"/>
    </row>
    <row r="19" customHeight="1" spans="1:9">
      <c r="A19" s="77">
        <v>17</v>
      </c>
      <c r="B19" s="78">
        <v>11078</v>
      </c>
      <c r="C19" s="78" t="s">
        <v>56</v>
      </c>
      <c r="D19" s="77" t="s">
        <v>35</v>
      </c>
      <c r="E19" s="78">
        <v>9</v>
      </c>
      <c r="F19" s="78">
        <v>0</v>
      </c>
      <c r="G19" s="79">
        <f t="shared" si="0"/>
        <v>9</v>
      </c>
      <c r="H19" s="80">
        <v>111.97</v>
      </c>
      <c r="I19" s="80"/>
    </row>
    <row r="20" customHeight="1" spans="1:9">
      <c r="A20" s="77">
        <v>18</v>
      </c>
      <c r="B20" s="78">
        <v>4024</v>
      </c>
      <c r="C20" s="78" t="s">
        <v>57</v>
      </c>
      <c r="D20" s="77" t="s">
        <v>58</v>
      </c>
      <c r="E20" s="78">
        <v>8</v>
      </c>
      <c r="F20" s="78">
        <v>0</v>
      </c>
      <c r="G20" s="79">
        <f t="shared" si="0"/>
        <v>8</v>
      </c>
      <c r="H20" s="80">
        <v>126.84</v>
      </c>
      <c r="I20" s="80"/>
    </row>
    <row r="21" customHeight="1" spans="1:9">
      <c r="A21" s="77">
        <v>19</v>
      </c>
      <c r="B21" s="78">
        <v>7917</v>
      </c>
      <c r="C21" s="78" t="s">
        <v>59</v>
      </c>
      <c r="D21" s="77" t="s">
        <v>60</v>
      </c>
      <c r="E21" s="78">
        <v>8</v>
      </c>
      <c r="F21" s="78">
        <v>0</v>
      </c>
      <c r="G21" s="79">
        <f t="shared" si="0"/>
        <v>8</v>
      </c>
      <c r="H21" s="80">
        <v>129.14</v>
      </c>
      <c r="I21" s="80"/>
    </row>
    <row r="22" customHeight="1" spans="1:9">
      <c r="A22" s="77">
        <v>20</v>
      </c>
      <c r="B22" s="78">
        <v>8731</v>
      </c>
      <c r="C22" s="78" t="s">
        <v>61</v>
      </c>
      <c r="D22" s="77" t="s">
        <v>62</v>
      </c>
      <c r="E22" s="78">
        <v>8</v>
      </c>
      <c r="F22" s="78">
        <v>0</v>
      </c>
      <c r="G22" s="79">
        <f t="shared" si="0"/>
        <v>8</v>
      </c>
      <c r="H22" s="80">
        <v>112.05</v>
      </c>
      <c r="I22" s="80"/>
    </row>
    <row r="23" customHeight="1" spans="1:9">
      <c r="A23" s="77">
        <v>21</v>
      </c>
      <c r="B23" s="78">
        <v>8903</v>
      </c>
      <c r="C23" s="78" t="s">
        <v>63</v>
      </c>
      <c r="D23" s="77" t="s">
        <v>64</v>
      </c>
      <c r="E23" s="78">
        <v>10</v>
      </c>
      <c r="F23" s="81">
        <v>-2</v>
      </c>
      <c r="G23" s="79">
        <f t="shared" si="0"/>
        <v>8</v>
      </c>
      <c r="H23" s="80">
        <v>112.56</v>
      </c>
      <c r="I23" s="80"/>
    </row>
    <row r="24" customHeight="1" spans="1:9">
      <c r="A24" s="77">
        <v>22</v>
      </c>
      <c r="B24" s="78">
        <v>10847</v>
      </c>
      <c r="C24" s="78" t="s">
        <v>65</v>
      </c>
      <c r="D24" s="77" t="s">
        <v>66</v>
      </c>
      <c r="E24" s="78">
        <v>8</v>
      </c>
      <c r="F24" s="78">
        <v>0</v>
      </c>
      <c r="G24" s="79">
        <f t="shared" si="0"/>
        <v>8</v>
      </c>
      <c r="H24" s="80">
        <v>122.79</v>
      </c>
      <c r="I24" s="80"/>
    </row>
    <row r="25" customHeight="1" spans="1:9">
      <c r="A25" s="77">
        <v>23</v>
      </c>
      <c r="B25" s="78">
        <v>997727</v>
      </c>
      <c r="C25" s="78" t="s">
        <v>67</v>
      </c>
      <c r="D25" s="77" t="s">
        <v>68</v>
      </c>
      <c r="E25" s="78">
        <v>8</v>
      </c>
      <c r="F25" s="78">
        <v>0</v>
      </c>
      <c r="G25" s="79">
        <f t="shared" si="0"/>
        <v>8</v>
      </c>
      <c r="H25" s="80">
        <v>99.55</v>
      </c>
      <c r="I25" s="80"/>
    </row>
    <row r="26" customHeight="1" spans="1:9">
      <c r="A26" s="77">
        <v>24</v>
      </c>
      <c r="B26" s="78">
        <v>4188</v>
      </c>
      <c r="C26" s="78" t="s">
        <v>69</v>
      </c>
      <c r="D26" s="77" t="s">
        <v>70</v>
      </c>
      <c r="E26" s="78">
        <v>7</v>
      </c>
      <c r="F26" s="78">
        <v>0</v>
      </c>
      <c r="G26" s="79">
        <f t="shared" si="0"/>
        <v>7</v>
      </c>
      <c r="H26" s="80">
        <v>124.34</v>
      </c>
      <c r="I26" s="80"/>
    </row>
    <row r="27" customHeight="1" spans="1:9">
      <c r="A27" s="77">
        <v>25</v>
      </c>
      <c r="B27" s="78">
        <v>7583</v>
      </c>
      <c r="C27" s="78" t="s">
        <v>71</v>
      </c>
      <c r="D27" s="77" t="s">
        <v>72</v>
      </c>
      <c r="E27" s="78">
        <v>7</v>
      </c>
      <c r="F27" s="78">
        <v>0</v>
      </c>
      <c r="G27" s="79">
        <f t="shared" si="0"/>
        <v>7</v>
      </c>
      <c r="H27" s="80">
        <v>158.69</v>
      </c>
      <c r="I27" s="80"/>
    </row>
    <row r="28" customHeight="1" spans="1:9">
      <c r="A28" s="77">
        <v>26</v>
      </c>
      <c r="B28" s="78">
        <v>8035</v>
      </c>
      <c r="C28" s="78" t="s">
        <v>73</v>
      </c>
      <c r="D28" s="77" t="s">
        <v>72</v>
      </c>
      <c r="E28" s="78">
        <v>9</v>
      </c>
      <c r="F28" s="81">
        <v>-2</v>
      </c>
      <c r="G28" s="79">
        <f t="shared" si="0"/>
        <v>7</v>
      </c>
      <c r="H28" s="80">
        <v>112.64</v>
      </c>
      <c r="I28" s="80"/>
    </row>
    <row r="29" customHeight="1" spans="1:9">
      <c r="A29" s="77">
        <v>27</v>
      </c>
      <c r="B29" s="78">
        <v>10893</v>
      </c>
      <c r="C29" s="78" t="s">
        <v>74</v>
      </c>
      <c r="D29" s="77" t="s">
        <v>58</v>
      </c>
      <c r="E29" s="78">
        <v>7</v>
      </c>
      <c r="F29" s="78">
        <v>0</v>
      </c>
      <c r="G29" s="79">
        <f t="shared" si="0"/>
        <v>7</v>
      </c>
      <c r="H29" s="80">
        <v>101.88</v>
      </c>
      <c r="I29" s="80"/>
    </row>
    <row r="30" customHeight="1" spans="1:9">
      <c r="A30" s="77">
        <v>28</v>
      </c>
      <c r="B30" s="78">
        <v>6814</v>
      </c>
      <c r="C30" s="78" t="s">
        <v>75</v>
      </c>
      <c r="D30" s="77" t="s">
        <v>76</v>
      </c>
      <c r="E30" s="78">
        <v>6</v>
      </c>
      <c r="F30" s="78">
        <v>0</v>
      </c>
      <c r="G30" s="79">
        <f t="shared" si="0"/>
        <v>6</v>
      </c>
      <c r="H30" s="80">
        <v>126.72</v>
      </c>
      <c r="I30" s="80"/>
    </row>
    <row r="31" customHeight="1" spans="1:9">
      <c r="A31" s="77">
        <v>29</v>
      </c>
      <c r="B31" s="78">
        <v>8929</v>
      </c>
      <c r="C31" s="78" t="s">
        <v>77</v>
      </c>
      <c r="D31" s="77" t="s">
        <v>78</v>
      </c>
      <c r="E31" s="78">
        <v>8</v>
      </c>
      <c r="F31" s="81">
        <v>-2</v>
      </c>
      <c r="G31" s="79">
        <f t="shared" si="0"/>
        <v>6</v>
      </c>
      <c r="H31" s="80">
        <v>93.28</v>
      </c>
      <c r="I31" s="80"/>
    </row>
    <row r="32" customHeight="1" spans="1:9">
      <c r="A32" s="77">
        <v>30</v>
      </c>
      <c r="B32" s="78">
        <v>11023</v>
      </c>
      <c r="C32" s="78" t="s">
        <v>79</v>
      </c>
      <c r="D32" s="77" t="s">
        <v>66</v>
      </c>
      <c r="E32" s="78">
        <v>6</v>
      </c>
      <c r="F32" s="78">
        <v>0</v>
      </c>
      <c r="G32" s="79">
        <f t="shared" si="0"/>
        <v>6</v>
      </c>
      <c r="H32" s="80">
        <v>113.37</v>
      </c>
      <c r="I32" s="80"/>
    </row>
    <row r="33" customHeight="1" spans="1:9">
      <c r="A33" s="77">
        <v>31</v>
      </c>
      <c r="B33" s="78">
        <v>11104</v>
      </c>
      <c r="C33" s="78" t="s">
        <v>80</v>
      </c>
      <c r="D33" s="77" t="s">
        <v>81</v>
      </c>
      <c r="E33" s="78">
        <v>8</v>
      </c>
      <c r="F33" s="81">
        <v>-2</v>
      </c>
      <c r="G33" s="79">
        <f t="shared" si="0"/>
        <v>6</v>
      </c>
      <c r="H33" s="80">
        <v>119.17</v>
      </c>
      <c r="I33" s="80"/>
    </row>
    <row r="34" customHeight="1" spans="1:9">
      <c r="A34" s="77">
        <v>32</v>
      </c>
      <c r="B34" s="78">
        <v>11116</v>
      </c>
      <c r="C34" s="78" t="s">
        <v>82</v>
      </c>
      <c r="D34" s="77" t="s">
        <v>72</v>
      </c>
      <c r="E34" s="78">
        <v>6</v>
      </c>
      <c r="F34" s="78">
        <v>0</v>
      </c>
      <c r="G34" s="79">
        <f t="shared" si="0"/>
        <v>6</v>
      </c>
      <c r="H34" s="80">
        <v>129.75</v>
      </c>
      <c r="I34" s="80"/>
    </row>
    <row r="35" customHeight="1" spans="1:9">
      <c r="A35" s="77">
        <v>33</v>
      </c>
      <c r="B35" s="78">
        <v>4028</v>
      </c>
      <c r="C35" s="78" t="s">
        <v>83</v>
      </c>
      <c r="D35" s="77" t="s">
        <v>84</v>
      </c>
      <c r="E35" s="78">
        <v>5</v>
      </c>
      <c r="F35" s="78">
        <v>0</v>
      </c>
      <c r="G35" s="79">
        <f t="shared" si="0"/>
        <v>5</v>
      </c>
      <c r="H35" s="80">
        <v>110.59</v>
      </c>
      <c r="I35" s="80"/>
    </row>
    <row r="36" customHeight="1" spans="1:9">
      <c r="A36" s="77">
        <v>34</v>
      </c>
      <c r="B36" s="78">
        <v>5844</v>
      </c>
      <c r="C36" s="78" t="s">
        <v>85</v>
      </c>
      <c r="D36" s="77" t="s">
        <v>35</v>
      </c>
      <c r="E36" s="78">
        <v>5</v>
      </c>
      <c r="F36" s="78">
        <v>0</v>
      </c>
      <c r="G36" s="79">
        <f t="shared" ref="G36:G67" si="1">E36+F36</f>
        <v>5</v>
      </c>
      <c r="H36" s="80">
        <v>119.19</v>
      </c>
      <c r="I36" s="80"/>
    </row>
    <row r="37" customHeight="1" spans="1:9">
      <c r="A37" s="77">
        <v>35</v>
      </c>
      <c r="B37" s="78">
        <v>6231</v>
      </c>
      <c r="C37" s="78" t="s">
        <v>86</v>
      </c>
      <c r="D37" s="77" t="s">
        <v>87</v>
      </c>
      <c r="E37" s="78">
        <v>5</v>
      </c>
      <c r="F37" s="78">
        <v>0</v>
      </c>
      <c r="G37" s="79">
        <f t="shared" si="1"/>
        <v>5</v>
      </c>
      <c r="H37" s="80">
        <v>101.26</v>
      </c>
      <c r="I37" s="80"/>
    </row>
    <row r="38" customHeight="1" spans="1:9">
      <c r="A38" s="77">
        <v>36</v>
      </c>
      <c r="B38" s="78">
        <v>6301</v>
      </c>
      <c r="C38" s="78" t="s">
        <v>88</v>
      </c>
      <c r="D38" s="77" t="s">
        <v>89</v>
      </c>
      <c r="E38" s="78">
        <v>5</v>
      </c>
      <c r="F38" s="78">
        <v>0</v>
      </c>
      <c r="G38" s="79">
        <f t="shared" si="1"/>
        <v>5</v>
      </c>
      <c r="H38" s="80">
        <v>138.52</v>
      </c>
      <c r="I38" s="80"/>
    </row>
    <row r="39" customHeight="1" spans="1:9">
      <c r="A39" s="77">
        <v>37</v>
      </c>
      <c r="B39" s="78">
        <v>6823</v>
      </c>
      <c r="C39" s="78" t="s">
        <v>90</v>
      </c>
      <c r="D39" s="77" t="s">
        <v>91</v>
      </c>
      <c r="E39" s="78">
        <v>5</v>
      </c>
      <c r="F39" s="78">
        <v>0</v>
      </c>
      <c r="G39" s="79">
        <f t="shared" si="1"/>
        <v>5</v>
      </c>
      <c r="H39" s="80">
        <v>111.87</v>
      </c>
      <c r="I39" s="80"/>
    </row>
    <row r="40" customHeight="1" spans="1:9">
      <c r="A40" s="77">
        <v>38</v>
      </c>
      <c r="B40" s="78">
        <v>6989</v>
      </c>
      <c r="C40" s="78" t="s">
        <v>92</v>
      </c>
      <c r="D40" s="77" t="s">
        <v>76</v>
      </c>
      <c r="E40" s="78">
        <v>5</v>
      </c>
      <c r="F40" s="78">
        <v>0</v>
      </c>
      <c r="G40" s="79">
        <f t="shared" si="1"/>
        <v>5</v>
      </c>
      <c r="H40" s="80">
        <v>126.02</v>
      </c>
      <c r="I40" s="80"/>
    </row>
    <row r="41" customHeight="1" spans="1:9">
      <c r="A41" s="77">
        <v>39</v>
      </c>
      <c r="B41" s="78">
        <v>7050</v>
      </c>
      <c r="C41" s="78" t="s">
        <v>23</v>
      </c>
      <c r="D41" s="77" t="s">
        <v>93</v>
      </c>
      <c r="E41" s="78">
        <v>5</v>
      </c>
      <c r="F41" s="78">
        <v>0</v>
      </c>
      <c r="G41" s="79">
        <f t="shared" si="1"/>
        <v>5</v>
      </c>
      <c r="H41" s="80">
        <v>141.17</v>
      </c>
      <c r="I41" s="80"/>
    </row>
    <row r="42" customHeight="1" spans="1:9">
      <c r="A42" s="77">
        <v>40</v>
      </c>
      <c r="B42" s="78">
        <v>7749</v>
      </c>
      <c r="C42" s="78" t="s">
        <v>21</v>
      </c>
      <c r="D42" s="77" t="s">
        <v>94</v>
      </c>
      <c r="E42" s="78">
        <v>5</v>
      </c>
      <c r="F42" s="78">
        <v>0</v>
      </c>
      <c r="G42" s="79">
        <f t="shared" si="1"/>
        <v>5</v>
      </c>
      <c r="H42" s="80">
        <v>143.84</v>
      </c>
      <c r="I42" s="80"/>
    </row>
    <row r="43" customHeight="1" spans="1:9">
      <c r="A43" s="77">
        <v>41</v>
      </c>
      <c r="B43" s="78">
        <v>9988</v>
      </c>
      <c r="C43" s="78" t="s">
        <v>95</v>
      </c>
      <c r="D43" s="77" t="s">
        <v>96</v>
      </c>
      <c r="E43" s="78">
        <v>5</v>
      </c>
      <c r="F43" s="78">
        <v>0</v>
      </c>
      <c r="G43" s="79">
        <f t="shared" si="1"/>
        <v>5</v>
      </c>
      <c r="H43" s="80">
        <v>121.13</v>
      </c>
      <c r="I43" s="80"/>
    </row>
    <row r="44" customHeight="1" spans="1:9">
      <c r="A44" s="77">
        <v>42</v>
      </c>
      <c r="B44" s="78">
        <v>10586</v>
      </c>
      <c r="C44" s="78" t="s">
        <v>97</v>
      </c>
      <c r="D44" s="77" t="s">
        <v>68</v>
      </c>
      <c r="E44" s="78">
        <v>7</v>
      </c>
      <c r="F44" s="81">
        <v>-2</v>
      </c>
      <c r="G44" s="79">
        <f t="shared" si="1"/>
        <v>5</v>
      </c>
      <c r="H44" s="80">
        <v>127.47</v>
      </c>
      <c r="I44" s="80"/>
    </row>
    <row r="45" customHeight="1" spans="1:9">
      <c r="A45" s="77">
        <v>43</v>
      </c>
      <c r="B45" s="78">
        <v>11097</v>
      </c>
      <c r="C45" s="78" t="s">
        <v>98</v>
      </c>
      <c r="D45" s="77" t="s">
        <v>68</v>
      </c>
      <c r="E45" s="78">
        <v>5</v>
      </c>
      <c r="F45" s="78">
        <v>0</v>
      </c>
      <c r="G45" s="79">
        <f t="shared" si="1"/>
        <v>5</v>
      </c>
      <c r="H45" s="80">
        <v>118.84</v>
      </c>
      <c r="I45" s="80"/>
    </row>
    <row r="46" customHeight="1" spans="1:9">
      <c r="A46" s="77">
        <v>44</v>
      </c>
      <c r="B46" s="78">
        <v>11241</v>
      </c>
      <c r="C46" s="78" t="s">
        <v>99</v>
      </c>
      <c r="D46" s="77" t="s">
        <v>55</v>
      </c>
      <c r="E46" s="78">
        <v>5</v>
      </c>
      <c r="F46" s="78">
        <v>0</v>
      </c>
      <c r="G46" s="79">
        <f t="shared" si="1"/>
        <v>5</v>
      </c>
      <c r="H46" s="80">
        <v>125.13</v>
      </c>
      <c r="I46" s="80"/>
    </row>
    <row r="47" customHeight="1" spans="1:9">
      <c r="A47" s="77">
        <v>45</v>
      </c>
      <c r="B47" s="78">
        <v>11250</v>
      </c>
      <c r="C47" s="78" t="s">
        <v>100</v>
      </c>
      <c r="D47" s="77" t="s">
        <v>51</v>
      </c>
      <c r="E47" s="78">
        <v>5</v>
      </c>
      <c r="F47" s="78">
        <v>0</v>
      </c>
      <c r="G47" s="79">
        <f t="shared" si="1"/>
        <v>5</v>
      </c>
      <c r="H47" s="80">
        <v>105.64</v>
      </c>
      <c r="I47" s="80"/>
    </row>
    <row r="48" customHeight="1" spans="1:9">
      <c r="A48" s="77">
        <v>46</v>
      </c>
      <c r="B48" s="78">
        <v>4044</v>
      </c>
      <c r="C48" s="78" t="s">
        <v>101</v>
      </c>
      <c r="D48" s="77" t="s">
        <v>102</v>
      </c>
      <c r="E48" s="78">
        <v>4</v>
      </c>
      <c r="F48" s="78">
        <v>0</v>
      </c>
      <c r="G48" s="79">
        <f t="shared" si="1"/>
        <v>4</v>
      </c>
      <c r="H48" s="80">
        <v>116.15</v>
      </c>
      <c r="I48" s="80"/>
    </row>
    <row r="49" customHeight="1" spans="1:9">
      <c r="A49" s="77">
        <v>47</v>
      </c>
      <c r="B49" s="78">
        <v>4089</v>
      </c>
      <c r="C49" s="78" t="s">
        <v>103</v>
      </c>
      <c r="D49" s="77" t="s">
        <v>104</v>
      </c>
      <c r="E49" s="78">
        <v>4</v>
      </c>
      <c r="F49" s="78">
        <v>0</v>
      </c>
      <c r="G49" s="79">
        <f t="shared" si="1"/>
        <v>4</v>
      </c>
      <c r="H49" s="80">
        <v>134.35</v>
      </c>
      <c r="I49" s="80"/>
    </row>
    <row r="50" customHeight="1" spans="1:9">
      <c r="A50" s="77">
        <v>48</v>
      </c>
      <c r="B50" s="78">
        <v>5408</v>
      </c>
      <c r="C50" s="78" t="s">
        <v>105</v>
      </c>
      <c r="D50" s="77" t="s">
        <v>106</v>
      </c>
      <c r="E50" s="78">
        <v>4</v>
      </c>
      <c r="F50" s="78">
        <v>0</v>
      </c>
      <c r="G50" s="79">
        <f t="shared" si="1"/>
        <v>4</v>
      </c>
      <c r="H50" s="80">
        <v>115.45</v>
      </c>
      <c r="I50" s="80"/>
    </row>
    <row r="51" customHeight="1" spans="1:9">
      <c r="A51" s="77">
        <v>49</v>
      </c>
      <c r="B51" s="78">
        <v>5501</v>
      </c>
      <c r="C51" s="78" t="s">
        <v>107</v>
      </c>
      <c r="D51" s="77" t="s">
        <v>108</v>
      </c>
      <c r="E51" s="78">
        <v>4</v>
      </c>
      <c r="F51" s="78">
        <v>0</v>
      </c>
      <c r="G51" s="79">
        <f t="shared" si="1"/>
        <v>4</v>
      </c>
      <c r="H51" s="80">
        <v>108.35</v>
      </c>
      <c r="I51" s="80"/>
    </row>
    <row r="52" customHeight="1" spans="1:9">
      <c r="A52" s="77">
        <v>50</v>
      </c>
      <c r="B52" s="78">
        <v>6220</v>
      </c>
      <c r="C52" s="78" t="s">
        <v>109</v>
      </c>
      <c r="D52" s="77" t="s">
        <v>110</v>
      </c>
      <c r="E52" s="78">
        <v>4</v>
      </c>
      <c r="F52" s="78">
        <v>0</v>
      </c>
      <c r="G52" s="79">
        <f t="shared" si="1"/>
        <v>4</v>
      </c>
      <c r="H52" s="80">
        <v>102.15</v>
      </c>
      <c r="I52" s="80"/>
    </row>
    <row r="53" customHeight="1" spans="1:9">
      <c r="A53" s="77">
        <v>51</v>
      </c>
      <c r="B53" s="78">
        <v>6544</v>
      </c>
      <c r="C53" s="78" t="s">
        <v>111</v>
      </c>
      <c r="D53" s="77" t="s">
        <v>43</v>
      </c>
      <c r="E53" s="78">
        <v>4</v>
      </c>
      <c r="F53" s="78">
        <v>0</v>
      </c>
      <c r="G53" s="79">
        <f t="shared" si="1"/>
        <v>4</v>
      </c>
      <c r="H53" s="80">
        <v>117.79</v>
      </c>
      <c r="I53" s="80"/>
    </row>
    <row r="54" customHeight="1" spans="1:9">
      <c r="A54" s="77">
        <v>52</v>
      </c>
      <c r="B54" s="78">
        <v>6733</v>
      </c>
      <c r="C54" s="78" t="s">
        <v>112</v>
      </c>
      <c r="D54" s="77" t="s">
        <v>113</v>
      </c>
      <c r="E54" s="78">
        <v>4</v>
      </c>
      <c r="F54" s="78">
        <v>0</v>
      </c>
      <c r="G54" s="79">
        <f t="shared" si="1"/>
        <v>4</v>
      </c>
      <c r="H54" s="80">
        <v>86.67</v>
      </c>
      <c r="I54" s="80"/>
    </row>
    <row r="55" customHeight="1" spans="1:9">
      <c r="A55" s="77">
        <v>53</v>
      </c>
      <c r="B55" s="78">
        <v>6796</v>
      </c>
      <c r="C55" s="78" t="s">
        <v>114</v>
      </c>
      <c r="D55" s="77" t="s">
        <v>115</v>
      </c>
      <c r="E55" s="78">
        <v>4</v>
      </c>
      <c r="F55" s="78">
        <v>0</v>
      </c>
      <c r="G55" s="79">
        <f t="shared" si="1"/>
        <v>4</v>
      </c>
      <c r="H55" s="80">
        <v>117.16</v>
      </c>
      <c r="I55" s="80"/>
    </row>
    <row r="56" customHeight="1" spans="1:9">
      <c r="A56" s="77">
        <v>54</v>
      </c>
      <c r="B56" s="78">
        <v>6965</v>
      </c>
      <c r="C56" s="78" t="s">
        <v>116</v>
      </c>
      <c r="D56" s="77" t="s">
        <v>117</v>
      </c>
      <c r="E56" s="78">
        <v>4</v>
      </c>
      <c r="F56" s="78">
        <v>0</v>
      </c>
      <c r="G56" s="79">
        <f t="shared" si="1"/>
        <v>4</v>
      </c>
      <c r="H56" s="80">
        <v>119.47</v>
      </c>
      <c r="I56" s="80"/>
    </row>
    <row r="57" customHeight="1" spans="1:9">
      <c r="A57" s="77">
        <v>55</v>
      </c>
      <c r="B57" s="78">
        <v>7388</v>
      </c>
      <c r="C57" s="78" t="s">
        <v>118</v>
      </c>
      <c r="D57" s="77" t="s">
        <v>119</v>
      </c>
      <c r="E57" s="78">
        <v>8</v>
      </c>
      <c r="F57" s="81">
        <v>-4</v>
      </c>
      <c r="G57" s="79">
        <f t="shared" si="1"/>
        <v>4</v>
      </c>
      <c r="H57" s="80">
        <v>121.3</v>
      </c>
      <c r="I57" s="80"/>
    </row>
    <row r="58" customHeight="1" spans="1:9">
      <c r="A58" s="77">
        <v>56</v>
      </c>
      <c r="B58" s="78">
        <v>8233</v>
      </c>
      <c r="C58" s="78" t="s">
        <v>120</v>
      </c>
      <c r="D58" s="77" t="s">
        <v>43</v>
      </c>
      <c r="E58" s="78">
        <v>4</v>
      </c>
      <c r="F58" s="78">
        <v>0</v>
      </c>
      <c r="G58" s="79">
        <f t="shared" si="1"/>
        <v>4</v>
      </c>
      <c r="H58" s="80">
        <v>102.05</v>
      </c>
      <c r="I58" s="80"/>
    </row>
    <row r="59" customHeight="1" spans="1:9">
      <c r="A59" s="77">
        <v>57</v>
      </c>
      <c r="B59" s="78">
        <v>9140</v>
      </c>
      <c r="C59" s="78" t="s">
        <v>121</v>
      </c>
      <c r="D59" s="77" t="s">
        <v>35</v>
      </c>
      <c r="E59" s="78">
        <v>4</v>
      </c>
      <c r="F59" s="78">
        <v>0</v>
      </c>
      <c r="G59" s="79">
        <f t="shared" si="1"/>
        <v>4</v>
      </c>
      <c r="H59" s="80">
        <v>121.8</v>
      </c>
      <c r="I59" s="80"/>
    </row>
    <row r="60" customHeight="1" spans="1:9">
      <c r="A60" s="77">
        <v>58</v>
      </c>
      <c r="B60" s="78">
        <v>9749</v>
      </c>
      <c r="C60" s="78" t="s">
        <v>122</v>
      </c>
      <c r="D60" s="77" t="s">
        <v>123</v>
      </c>
      <c r="E60" s="78">
        <v>4</v>
      </c>
      <c r="F60" s="78">
        <v>0</v>
      </c>
      <c r="G60" s="79">
        <f t="shared" si="1"/>
        <v>4</v>
      </c>
      <c r="H60" s="80">
        <v>111.37</v>
      </c>
      <c r="I60" s="80"/>
    </row>
    <row r="61" customHeight="1" spans="1:9">
      <c r="A61" s="77">
        <v>59</v>
      </c>
      <c r="B61" s="78">
        <v>10809</v>
      </c>
      <c r="C61" s="78" t="s">
        <v>124</v>
      </c>
      <c r="D61" s="77" t="s">
        <v>58</v>
      </c>
      <c r="E61" s="78">
        <v>4</v>
      </c>
      <c r="F61" s="78">
        <v>0</v>
      </c>
      <c r="G61" s="79">
        <f t="shared" si="1"/>
        <v>4</v>
      </c>
      <c r="H61" s="80">
        <v>118.07</v>
      </c>
      <c r="I61" s="80"/>
    </row>
    <row r="62" customHeight="1" spans="1:9">
      <c r="A62" s="77">
        <v>60</v>
      </c>
      <c r="B62" s="78">
        <v>4540</v>
      </c>
      <c r="C62" s="78" t="s">
        <v>125</v>
      </c>
      <c r="D62" s="77" t="s">
        <v>55</v>
      </c>
      <c r="E62" s="78">
        <v>3</v>
      </c>
      <c r="F62" s="78">
        <v>0</v>
      </c>
      <c r="G62" s="79">
        <f t="shared" si="1"/>
        <v>3</v>
      </c>
      <c r="H62" s="80">
        <v>116.93</v>
      </c>
      <c r="I62" s="80"/>
    </row>
    <row r="63" customHeight="1" spans="1:9">
      <c r="A63" s="77">
        <v>61</v>
      </c>
      <c r="B63" s="78">
        <v>4549</v>
      </c>
      <c r="C63" s="78" t="s">
        <v>126</v>
      </c>
      <c r="D63" s="77" t="s">
        <v>39</v>
      </c>
      <c r="E63" s="78">
        <v>3</v>
      </c>
      <c r="F63" s="78">
        <v>0</v>
      </c>
      <c r="G63" s="79">
        <f t="shared" si="1"/>
        <v>3</v>
      </c>
      <c r="H63" s="80">
        <v>135.72</v>
      </c>
      <c r="I63" s="80"/>
    </row>
    <row r="64" customHeight="1" spans="1:9">
      <c r="A64" s="77">
        <v>62</v>
      </c>
      <c r="B64" s="78">
        <v>5665</v>
      </c>
      <c r="C64" s="78" t="s">
        <v>127</v>
      </c>
      <c r="D64" s="77" t="s">
        <v>48</v>
      </c>
      <c r="E64" s="78">
        <v>5</v>
      </c>
      <c r="F64" s="81">
        <v>-2</v>
      </c>
      <c r="G64" s="79">
        <f t="shared" si="1"/>
        <v>3</v>
      </c>
      <c r="H64" s="80">
        <v>87.21</v>
      </c>
      <c r="I64" s="80"/>
    </row>
    <row r="65" customHeight="1" spans="1:9">
      <c r="A65" s="77">
        <v>63</v>
      </c>
      <c r="B65" s="78">
        <v>6123</v>
      </c>
      <c r="C65" s="78" t="s">
        <v>128</v>
      </c>
      <c r="D65" s="77" t="s">
        <v>129</v>
      </c>
      <c r="E65" s="78">
        <v>3</v>
      </c>
      <c r="F65" s="78">
        <v>0</v>
      </c>
      <c r="G65" s="79">
        <f t="shared" si="1"/>
        <v>3</v>
      </c>
      <c r="H65" s="80">
        <v>103.14</v>
      </c>
      <c r="I65" s="80"/>
    </row>
    <row r="66" customHeight="1" spans="1:9">
      <c r="A66" s="77">
        <v>64</v>
      </c>
      <c r="B66" s="78">
        <v>8763</v>
      </c>
      <c r="C66" s="78" t="s">
        <v>130</v>
      </c>
      <c r="D66" s="77" t="s">
        <v>34</v>
      </c>
      <c r="E66" s="78">
        <v>3</v>
      </c>
      <c r="F66" s="78">
        <v>0</v>
      </c>
      <c r="G66" s="79">
        <f t="shared" si="1"/>
        <v>3</v>
      </c>
      <c r="H66" s="80">
        <v>65.66</v>
      </c>
      <c r="I66" s="80"/>
    </row>
    <row r="67" customHeight="1" spans="1:9">
      <c r="A67" s="77">
        <v>65</v>
      </c>
      <c r="B67" s="78">
        <v>9840</v>
      </c>
      <c r="C67" s="78" t="s">
        <v>131</v>
      </c>
      <c r="D67" s="77" t="s">
        <v>132</v>
      </c>
      <c r="E67" s="78">
        <v>7</v>
      </c>
      <c r="F67" s="81">
        <v>-4</v>
      </c>
      <c r="G67" s="79">
        <f t="shared" si="1"/>
        <v>3</v>
      </c>
      <c r="H67" s="80">
        <v>118.65</v>
      </c>
      <c r="I67" s="80"/>
    </row>
    <row r="68" customHeight="1" spans="1:9">
      <c r="A68" s="77">
        <v>66</v>
      </c>
      <c r="B68" s="78">
        <v>10205</v>
      </c>
      <c r="C68" s="78" t="s">
        <v>133</v>
      </c>
      <c r="D68" s="77" t="s">
        <v>134</v>
      </c>
      <c r="E68" s="78">
        <v>3</v>
      </c>
      <c r="F68" s="78">
        <v>0</v>
      </c>
      <c r="G68" s="79">
        <f t="shared" ref="G68:G99" si="2">E68+F68</f>
        <v>3</v>
      </c>
      <c r="H68" s="80">
        <v>99.87</v>
      </c>
      <c r="I68" s="80"/>
    </row>
    <row r="69" customHeight="1" spans="1:9">
      <c r="A69" s="77">
        <v>67</v>
      </c>
      <c r="B69" s="78">
        <v>10772</v>
      </c>
      <c r="C69" s="78" t="s">
        <v>135</v>
      </c>
      <c r="D69" s="77" t="s">
        <v>136</v>
      </c>
      <c r="E69" s="78">
        <v>3</v>
      </c>
      <c r="F69" s="78">
        <v>0</v>
      </c>
      <c r="G69" s="79">
        <f t="shared" si="2"/>
        <v>3</v>
      </c>
      <c r="H69" s="80">
        <v>99.29</v>
      </c>
      <c r="I69" s="80"/>
    </row>
    <row r="70" customHeight="1" spans="1:9">
      <c r="A70" s="77">
        <v>68</v>
      </c>
      <c r="B70" s="78">
        <v>11106</v>
      </c>
      <c r="C70" s="78" t="s">
        <v>137</v>
      </c>
      <c r="D70" s="77" t="s">
        <v>78</v>
      </c>
      <c r="E70" s="78">
        <v>5</v>
      </c>
      <c r="F70" s="81">
        <v>-2</v>
      </c>
      <c r="G70" s="79">
        <f t="shared" si="2"/>
        <v>3</v>
      </c>
      <c r="H70" s="80">
        <v>123.68</v>
      </c>
      <c r="I70" s="80"/>
    </row>
    <row r="71" customHeight="1" spans="1:9">
      <c r="A71" s="77">
        <v>69</v>
      </c>
      <c r="B71" s="78">
        <v>11131</v>
      </c>
      <c r="C71" s="78" t="s">
        <v>138</v>
      </c>
      <c r="D71" s="77" t="s">
        <v>139</v>
      </c>
      <c r="E71" s="78">
        <v>5</v>
      </c>
      <c r="F71" s="81">
        <v>-2</v>
      </c>
      <c r="G71" s="79">
        <f t="shared" si="2"/>
        <v>3</v>
      </c>
      <c r="H71" s="80">
        <v>108.24</v>
      </c>
      <c r="I71" s="80"/>
    </row>
    <row r="72" customHeight="1" spans="1:9">
      <c r="A72" s="77">
        <v>70</v>
      </c>
      <c r="B72" s="78">
        <v>11231</v>
      </c>
      <c r="C72" s="78" t="s">
        <v>140</v>
      </c>
      <c r="D72" s="77" t="s">
        <v>141</v>
      </c>
      <c r="E72" s="78">
        <v>3</v>
      </c>
      <c r="F72" s="78">
        <v>0</v>
      </c>
      <c r="G72" s="79">
        <f t="shared" si="2"/>
        <v>3</v>
      </c>
      <c r="H72" s="80">
        <v>110.05</v>
      </c>
      <c r="I72" s="80"/>
    </row>
    <row r="73" customHeight="1" spans="1:9">
      <c r="A73" s="77">
        <v>71</v>
      </c>
      <c r="B73" s="78">
        <v>4022</v>
      </c>
      <c r="C73" s="78" t="s">
        <v>142</v>
      </c>
      <c r="D73" s="77" t="s">
        <v>58</v>
      </c>
      <c r="E73" s="78">
        <v>2</v>
      </c>
      <c r="F73" s="78">
        <v>0</v>
      </c>
      <c r="G73" s="79">
        <f t="shared" si="2"/>
        <v>2</v>
      </c>
      <c r="H73" s="80">
        <v>115.19</v>
      </c>
      <c r="I73" s="80"/>
    </row>
    <row r="74" customHeight="1" spans="1:9">
      <c r="A74" s="77">
        <v>72</v>
      </c>
      <c r="B74" s="78">
        <v>4322</v>
      </c>
      <c r="C74" s="78" t="s">
        <v>143</v>
      </c>
      <c r="D74" s="77" t="s">
        <v>144</v>
      </c>
      <c r="E74" s="78">
        <v>2</v>
      </c>
      <c r="F74" s="78">
        <v>0</v>
      </c>
      <c r="G74" s="79">
        <f t="shared" si="2"/>
        <v>2</v>
      </c>
      <c r="H74" s="80">
        <v>107.26</v>
      </c>
      <c r="I74" s="80"/>
    </row>
    <row r="75" customHeight="1" spans="1:9">
      <c r="A75" s="77">
        <v>73</v>
      </c>
      <c r="B75" s="78">
        <v>4325</v>
      </c>
      <c r="C75" s="78" t="s">
        <v>145</v>
      </c>
      <c r="D75" s="77" t="s">
        <v>146</v>
      </c>
      <c r="E75" s="78">
        <v>2</v>
      </c>
      <c r="F75" s="78">
        <v>0</v>
      </c>
      <c r="G75" s="79">
        <f t="shared" si="2"/>
        <v>2</v>
      </c>
      <c r="H75" s="80">
        <v>109.81</v>
      </c>
      <c r="I75" s="80"/>
    </row>
    <row r="76" customHeight="1" spans="1:9">
      <c r="A76" s="77">
        <v>74</v>
      </c>
      <c r="B76" s="78">
        <v>6494</v>
      </c>
      <c r="C76" s="78" t="s">
        <v>147</v>
      </c>
      <c r="D76" s="77" t="s">
        <v>148</v>
      </c>
      <c r="E76" s="78">
        <v>2</v>
      </c>
      <c r="F76" s="78">
        <v>0</v>
      </c>
      <c r="G76" s="79">
        <f t="shared" si="2"/>
        <v>2</v>
      </c>
      <c r="H76" s="80">
        <v>123.34</v>
      </c>
      <c r="I76" s="80"/>
    </row>
    <row r="77" customHeight="1" spans="1:9">
      <c r="A77" s="77">
        <v>75</v>
      </c>
      <c r="B77" s="78">
        <v>7662</v>
      </c>
      <c r="C77" s="78" t="s">
        <v>149</v>
      </c>
      <c r="D77" s="77" t="s">
        <v>119</v>
      </c>
      <c r="E77" s="78">
        <v>2</v>
      </c>
      <c r="F77" s="78">
        <v>0</v>
      </c>
      <c r="G77" s="79">
        <f t="shared" si="2"/>
        <v>2</v>
      </c>
      <c r="H77" s="80">
        <v>130.48</v>
      </c>
      <c r="I77" s="80"/>
    </row>
    <row r="78" customHeight="1" spans="1:9">
      <c r="A78" s="77">
        <v>76</v>
      </c>
      <c r="B78" s="78">
        <v>8038</v>
      </c>
      <c r="C78" s="78" t="s">
        <v>150</v>
      </c>
      <c r="D78" s="77" t="s">
        <v>146</v>
      </c>
      <c r="E78" s="78">
        <v>2</v>
      </c>
      <c r="F78" s="78">
        <v>0</v>
      </c>
      <c r="G78" s="79">
        <f t="shared" si="2"/>
        <v>2</v>
      </c>
      <c r="H78" s="80">
        <v>111.19</v>
      </c>
      <c r="I78" s="80"/>
    </row>
    <row r="79" customHeight="1" spans="1:9">
      <c r="A79" s="77">
        <v>77</v>
      </c>
      <c r="B79" s="78">
        <v>9760</v>
      </c>
      <c r="C79" s="78" t="s">
        <v>151</v>
      </c>
      <c r="D79" s="77" t="s">
        <v>152</v>
      </c>
      <c r="E79" s="78">
        <v>2</v>
      </c>
      <c r="F79" s="78">
        <v>0</v>
      </c>
      <c r="G79" s="79">
        <f t="shared" si="2"/>
        <v>2</v>
      </c>
      <c r="H79" s="80">
        <v>131.12</v>
      </c>
      <c r="I79" s="80"/>
    </row>
    <row r="80" customHeight="1" spans="1:9">
      <c r="A80" s="77">
        <v>78</v>
      </c>
      <c r="B80" s="78">
        <v>9895</v>
      </c>
      <c r="C80" s="78" t="s">
        <v>153</v>
      </c>
      <c r="D80" s="77" t="s">
        <v>43</v>
      </c>
      <c r="E80" s="78">
        <v>2</v>
      </c>
      <c r="F80" s="78">
        <v>0</v>
      </c>
      <c r="G80" s="79">
        <f t="shared" si="2"/>
        <v>2</v>
      </c>
      <c r="H80" s="80">
        <v>79.16</v>
      </c>
      <c r="I80" s="80"/>
    </row>
    <row r="81" customHeight="1" spans="1:9">
      <c r="A81" s="77">
        <v>79</v>
      </c>
      <c r="B81" s="78">
        <v>10191</v>
      </c>
      <c r="C81" s="78" t="s">
        <v>154</v>
      </c>
      <c r="D81" s="77" t="s">
        <v>72</v>
      </c>
      <c r="E81" s="78">
        <v>4</v>
      </c>
      <c r="F81" s="81">
        <v>-2</v>
      </c>
      <c r="G81" s="79">
        <f t="shared" si="2"/>
        <v>2</v>
      </c>
      <c r="H81" s="80">
        <v>104.67</v>
      </c>
      <c r="I81" s="80"/>
    </row>
    <row r="82" customHeight="1" spans="1:9">
      <c r="A82" s="77">
        <v>80</v>
      </c>
      <c r="B82" s="78">
        <v>11004</v>
      </c>
      <c r="C82" s="78" t="s">
        <v>155</v>
      </c>
      <c r="D82" s="77" t="s">
        <v>108</v>
      </c>
      <c r="E82" s="78">
        <v>2</v>
      </c>
      <c r="F82" s="78">
        <v>0</v>
      </c>
      <c r="G82" s="79">
        <f t="shared" si="2"/>
        <v>2</v>
      </c>
      <c r="H82" s="80">
        <v>110.75</v>
      </c>
      <c r="I82" s="80"/>
    </row>
    <row r="83" customHeight="1" spans="1:9">
      <c r="A83" s="77">
        <v>81</v>
      </c>
      <c r="B83" s="78">
        <v>11061</v>
      </c>
      <c r="C83" s="78" t="s">
        <v>156</v>
      </c>
      <c r="D83" s="77" t="s">
        <v>157</v>
      </c>
      <c r="E83" s="78">
        <v>2</v>
      </c>
      <c r="F83" s="78">
        <v>0</v>
      </c>
      <c r="G83" s="79">
        <f t="shared" si="2"/>
        <v>2</v>
      </c>
      <c r="H83" s="80">
        <v>111.03</v>
      </c>
      <c r="I83" s="80"/>
    </row>
    <row r="84" customHeight="1" spans="1:9">
      <c r="A84" s="77">
        <v>82</v>
      </c>
      <c r="B84" s="78">
        <v>4196</v>
      </c>
      <c r="C84" s="78" t="s">
        <v>158</v>
      </c>
      <c r="D84" s="77" t="s">
        <v>94</v>
      </c>
      <c r="E84" s="78">
        <v>1</v>
      </c>
      <c r="F84" s="78">
        <v>0</v>
      </c>
      <c r="G84" s="79">
        <f t="shared" si="2"/>
        <v>1</v>
      </c>
      <c r="H84" s="80">
        <v>97.59</v>
      </c>
      <c r="I84" s="80"/>
    </row>
    <row r="85" customHeight="1" spans="1:9">
      <c r="A85" s="77">
        <v>83</v>
      </c>
      <c r="B85" s="78">
        <v>4301</v>
      </c>
      <c r="C85" s="78" t="s">
        <v>159</v>
      </c>
      <c r="D85" s="77" t="s">
        <v>72</v>
      </c>
      <c r="E85" s="78">
        <v>1</v>
      </c>
      <c r="F85" s="78">
        <v>0</v>
      </c>
      <c r="G85" s="79">
        <f t="shared" si="2"/>
        <v>1</v>
      </c>
      <c r="H85" s="80">
        <v>121.95</v>
      </c>
      <c r="I85" s="80"/>
    </row>
    <row r="86" customHeight="1" spans="1:9">
      <c r="A86" s="77">
        <v>84</v>
      </c>
      <c r="B86" s="78">
        <v>4569</v>
      </c>
      <c r="C86" s="78" t="s">
        <v>160</v>
      </c>
      <c r="D86" s="77" t="s">
        <v>141</v>
      </c>
      <c r="E86" s="78">
        <v>1</v>
      </c>
      <c r="F86" s="78">
        <v>0</v>
      </c>
      <c r="G86" s="79">
        <f t="shared" si="2"/>
        <v>1</v>
      </c>
      <c r="H86" s="80">
        <v>109.2</v>
      </c>
      <c r="I86" s="80"/>
    </row>
    <row r="87" customHeight="1" spans="1:9">
      <c r="A87" s="77">
        <v>85</v>
      </c>
      <c r="B87" s="78">
        <v>7379</v>
      </c>
      <c r="C87" s="78" t="s">
        <v>161</v>
      </c>
      <c r="D87" s="77" t="s">
        <v>89</v>
      </c>
      <c r="E87" s="78">
        <v>1</v>
      </c>
      <c r="F87" s="78">
        <v>0</v>
      </c>
      <c r="G87" s="79">
        <f t="shared" si="2"/>
        <v>1</v>
      </c>
      <c r="H87" s="80">
        <v>112.17</v>
      </c>
      <c r="I87" s="80"/>
    </row>
    <row r="88" customHeight="1" spans="1:9">
      <c r="A88" s="77">
        <v>86</v>
      </c>
      <c r="B88" s="78">
        <v>9295</v>
      </c>
      <c r="C88" s="78" t="s">
        <v>162</v>
      </c>
      <c r="D88" s="77" t="s">
        <v>157</v>
      </c>
      <c r="E88" s="78">
        <v>3</v>
      </c>
      <c r="F88" s="81">
        <v>-2</v>
      </c>
      <c r="G88" s="79">
        <f t="shared" si="2"/>
        <v>1</v>
      </c>
      <c r="H88" s="80">
        <v>106.28</v>
      </c>
      <c r="I88" s="80"/>
    </row>
    <row r="89" customHeight="1" spans="1:9">
      <c r="A89" s="77">
        <v>87</v>
      </c>
      <c r="B89" s="78">
        <v>9822</v>
      </c>
      <c r="C89" s="78" t="s">
        <v>163</v>
      </c>
      <c r="D89" s="77" t="s">
        <v>164</v>
      </c>
      <c r="E89" s="78">
        <v>1</v>
      </c>
      <c r="F89" s="78">
        <v>0</v>
      </c>
      <c r="G89" s="79">
        <f t="shared" si="2"/>
        <v>1</v>
      </c>
      <c r="H89" s="80">
        <v>108.52</v>
      </c>
      <c r="I89" s="80"/>
    </row>
    <row r="90" customHeight="1" spans="1:9">
      <c r="A90" s="77">
        <v>88</v>
      </c>
      <c r="B90" s="78">
        <v>10043</v>
      </c>
      <c r="C90" s="78" t="s">
        <v>165</v>
      </c>
      <c r="D90" s="77" t="s">
        <v>87</v>
      </c>
      <c r="E90" s="78">
        <v>1</v>
      </c>
      <c r="F90" s="78">
        <v>0</v>
      </c>
      <c r="G90" s="79">
        <f t="shared" si="2"/>
        <v>1</v>
      </c>
      <c r="H90" s="80">
        <v>112.6</v>
      </c>
      <c r="I90" s="80"/>
    </row>
    <row r="91" customHeight="1" spans="1:9">
      <c r="A91" s="77">
        <v>89</v>
      </c>
      <c r="B91" s="78">
        <v>10463</v>
      </c>
      <c r="C91" s="78" t="s">
        <v>166</v>
      </c>
      <c r="D91" s="77" t="s">
        <v>167</v>
      </c>
      <c r="E91" s="78">
        <v>1</v>
      </c>
      <c r="F91" s="78">
        <v>0</v>
      </c>
      <c r="G91" s="79">
        <f t="shared" si="2"/>
        <v>1</v>
      </c>
      <c r="H91" s="80">
        <v>107.82</v>
      </c>
      <c r="I91" s="80"/>
    </row>
    <row r="92" customHeight="1" spans="1:9">
      <c r="A92" s="77">
        <v>90</v>
      </c>
      <c r="B92" s="78">
        <v>10663</v>
      </c>
      <c r="C92" s="78" t="s">
        <v>168</v>
      </c>
      <c r="D92" s="77" t="s">
        <v>34</v>
      </c>
      <c r="E92" s="78">
        <v>1</v>
      </c>
      <c r="F92" s="78">
        <v>0</v>
      </c>
      <c r="G92" s="79">
        <f t="shared" si="2"/>
        <v>1</v>
      </c>
      <c r="H92" s="80">
        <v>108.87</v>
      </c>
      <c r="I92" s="80"/>
    </row>
    <row r="93" customHeight="1" spans="1:9">
      <c r="A93" s="77">
        <v>91</v>
      </c>
      <c r="B93" s="78">
        <v>11057</v>
      </c>
      <c r="C93" s="78" t="s">
        <v>169</v>
      </c>
      <c r="D93" s="77" t="s">
        <v>106</v>
      </c>
      <c r="E93" s="78">
        <v>1</v>
      </c>
      <c r="F93" s="78">
        <v>0</v>
      </c>
      <c r="G93" s="79">
        <f t="shared" si="2"/>
        <v>1</v>
      </c>
      <c r="H93" s="80">
        <v>93.27</v>
      </c>
      <c r="I93" s="80"/>
    </row>
    <row r="94" customHeight="1" spans="1:9">
      <c r="A94" s="77">
        <v>92</v>
      </c>
      <c r="B94" s="78">
        <v>11058</v>
      </c>
      <c r="C94" s="78" t="s">
        <v>170</v>
      </c>
      <c r="D94" s="77" t="s">
        <v>62</v>
      </c>
      <c r="E94" s="78">
        <v>1</v>
      </c>
      <c r="F94" s="78">
        <v>0</v>
      </c>
      <c r="G94" s="79">
        <f t="shared" si="2"/>
        <v>1</v>
      </c>
      <c r="H94" s="80">
        <v>108.31</v>
      </c>
      <c r="I94" s="80"/>
    </row>
    <row r="95" customHeight="1" spans="1:9">
      <c r="A95" s="77">
        <v>93</v>
      </c>
      <c r="B95" s="78">
        <v>11098</v>
      </c>
      <c r="C95" s="78" t="s">
        <v>171</v>
      </c>
      <c r="D95" s="77" t="s">
        <v>134</v>
      </c>
      <c r="E95" s="78">
        <v>5</v>
      </c>
      <c r="F95" s="81">
        <v>-4</v>
      </c>
      <c r="G95" s="79">
        <f t="shared" si="2"/>
        <v>1</v>
      </c>
      <c r="H95" s="80">
        <v>119.9</v>
      </c>
      <c r="I95" s="80"/>
    </row>
    <row r="96" customHeight="1" spans="1:9">
      <c r="A96" s="77">
        <v>94</v>
      </c>
      <c r="B96" s="78">
        <v>11108</v>
      </c>
      <c r="C96" s="78" t="s">
        <v>172</v>
      </c>
      <c r="D96" s="77" t="s">
        <v>48</v>
      </c>
      <c r="E96" s="78">
        <v>1</v>
      </c>
      <c r="F96" s="78">
        <v>0</v>
      </c>
      <c r="G96" s="79">
        <f t="shared" si="2"/>
        <v>1</v>
      </c>
      <c r="H96" s="80">
        <v>110.95</v>
      </c>
      <c r="I96" s="80"/>
    </row>
    <row r="97" customHeight="1" spans="1:9">
      <c r="A97" s="77">
        <v>95</v>
      </c>
      <c r="B97" s="78">
        <v>11145</v>
      </c>
      <c r="C97" s="78" t="s">
        <v>173</v>
      </c>
      <c r="D97" s="77" t="s">
        <v>174</v>
      </c>
      <c r="E97" s="78">
        <v>3</v>
      </c>
      <c r="F97" s="81">
        <v>-2</v>
      </c>
      <c r="G97" s="79">
        <f t="shared" si="2"/>
        <v>1</v>
      </c>
      <c r="H97" s="80">
        <v>115.96</v>
      </c>
      <c r="I97" s="80"/>
    </row>
    <row r="98" customHeight="1" spans="1:9">
      <c r="A98" s="77">
        <v>96</v>
      </c>
      <c r="B98" s="78">
        <v>991097</v>
      </c>
      <c r="C98" s="78" t="s">
        <v>175</v>
      </c>
      <c r="D98" s="77" t="s">
        <v>45</v>
      </c>
      <c r="E98" s="78">
        <v>3</v>
      </c>
      <c r="F98" s="81">
        <v>-2</v>
      </c>
      <c r="G98" s="79">
        <f t="shared" si="2"/>
        <v>1</v>
      </c>
      <c r="H98" s="80">
        <v>99.28</v>
      </c>
      <c r="I98" s="80"/>
    </row>
    <row r="99" customHeight="1" spans="1:9">
      <c r="A99" s="77">
        <v>97</v>
      </c>
      <c r="B99" s="78">
        <v>9130</v>
      </c>
      <c r="C99" s="78" t="s">
        <v>176</v>
      </c>
      <c r="D99" s="77" t="s">
        <v>177</v>
      </c>
      <c r="E99" s="78">
        <v>1</v>
      </c>
      <c r="F99" s="81">
        <v>-2</v>
      </c>
      <c r="G99" s="79">
        <f t="shared" si="2"/>
        <v>-1</v>
      </c>
      <c r="H99" s="80">
        <v>94.93</v>
      </c>
      <c r="I99" s="80"/>
    </row>
    <row r="100" customHeight="1" spans="1:9">
      <c r="A100" s="77">
        <v>98</v>
      </c>
      <c r="B100" s="78">
        <v>11118</v>
      </c>
      <c r="C100" s="78" t="s">
        <v>15</v>
      </c>
      <c r="D100" s="77" t="s">
        <v>157</v>
      </c>
      <c r="E100" s="78">
        <v>3</v>
      </c>
      <c r="F100" s="81">
        <v>-4</v>
      </c>
      <c r="G100" s="79">
        <f t="shared" ref="G100:G131" si="3">E100+F100</f>
        <v>-1</v>
      </c>
      <c r="H100" s="80">
        <v>131.94</v>
      </c>
      <c r="I100" s="80"/>
    </row>
    <row r="101" customHeight="1" spans="1:9">
      <c r="A101" s="77">
        <v>99</v>
      </c>
      <c r="B101" s="78">
        <v>11234</v>
      </c>
      <c r="C101" s="78" t="s">
        <v>178</v>
      </c>
      <c r="D101" s="77" t="s">
        <v>53</v>
      </c>
      <c r="E101" s="78">
        <v>3</v>
      </c>
      <c r="F101" s="81">
        <v>-4</v>
      </c>
      <c r="G101" s="79">
        <f t="shared" si="3"/>
        <v>-1</v>
      </c>
      <c r="H101" s="80">
        <v>91.78</v>
      </c>
      <c r="I101" s="80"/>
    </row>
    <row r="102" customHeight="1" spans="1:9">
      <c r="A102" s="77">
        <v>100</v>
      </c>
      <c r="B102" s="81">
        <v>4093</v>
      </c>
      <c r="C102" s="81" t="s">
        <v>179</v>
      </c>
      <c r="D102" s="77" t="s">
        <v>180</v>
      </c>
      <c r="E102" s="78">
        <v>0</v>
      </c>
      <c r="F102" s="81">
        <v>-2</v>
      </c>
      <c r="G102" s="79">
        <f t="shared" si="3"/>
        <v>-2</v>
      </c>
      <c r="H102" s="80">
        <v>68.56</v>
      </c>
      <c r="I102" s="80"/>
    </row>
    <row r="103" customHeight="1" spans="1:9">
      <c r="A103" s="77">
        <v>101</v>
      </c>
      <c r="B103" s="81">
        <v>4117</v>
      </c>
      <c r="C103" s="81" t="s">
        <v>181</v>
      </c>
      <c r="D103" s="77" t="s">
        <v>182</v>
      </c>
      <c r="E103" s="78">
        <v>0</v>
      </c>
      <c r="F103" s="81">
        <v>-2</v>
      </c>
      <c r="G103" s="79">
        <f t="shared" si="3"/>
        <v>-2</v>
      </c>
      <c r="H103" s="80">
        <v>101.36</v>
      </c>
      <c r="I103" s="80"/>
    </row>
    <row r="104" customHeight="1" spans="1:9">
      <c r="A104" s="77">
        <v>102</v>
      </c>
      <c r="B104" s="81">
        <v>4190</v>
      </c>
      <c r="C104" s="81" t="s">
        <v>183</v>
      </c>
      <c r="D104" s="77" t="s">
        <v>164</v>
      </c>
      <c r="E104" s="78">
        <v>0</v>
      </c>
      <c r="F104" s="81">
        <v>-2</v>
      </c>
      <c r="G104" s="79">
        <f t="shared" si="3"/>
        <v>-2</v>
      </c>
      <c r="H104" s="80">
        <v>113.15</v>
      </c>
      <c r="I104" s="80"/>
    </row>
    <row r="105" customHeight="1" spans="1:9">
      <c r="A105" s="77">
        <v>103</v>
      </c>
      <c r="B105" s="81">
        <v>4302</v>
      </c>
      <c r="C105" s="81" t="s">
        <v>184</v>
      </c>
      <c r="D105" s="77" t="s">
        <v>180</v>
      </c>
      <c r="E105" s="78">
        <v>0</v>
      </c>
      <c r="F105" s="81">
        <v>-2</v>
      </c>
      <c r="G105" s="79">
        <f t="shared" si="3"/>
        <v>-2</v>
      </c>
      <c r="H105" s="80">
        <v>84.45</v>
      </c>
      <c r="I105" s="80"/>
    </row>
    <row r="106" customHeight="1" spans="1:9">
      <c r="A106" s="77">
        <v>104</v>
      </c>
      <c r="B106" s="81">
        <v>5347</v>
      </c>
      <c r="C106" s="81" t="s">
        <v>185</v>
      </c>
      <c r="D106" s="77" t="s">
        <v>104</v>
      </c>
      <c r="E106" s="78">
        <v>0</v>
      </c>
      <c r="F106" s="81">
        <v>-2</v>
      </c>
      <c r="G106" s="79">
        <f t="shared" si="3"/>
        <v>-2</v>
      </c>
      <c r="H106" s="80">
        <v>98.25</v>
      </c>
      <c r="I106" s="80"/>
    </row>
    <row r="107" customHeight="1" spans="1:9">
      <c r="A107" s="77">
        <v>105</v>
      </c>
      <c r="B107" s="81">
        <v>5589</v>
      </c>
      <c r="C107" s="81" t="s">
        <v>186</v>
      </c>
      <c r="D107" s="77" t="s">
        <v>96</v>
      </c>
      <c r="E107" s="78">
        <v>0</v>
      </c>
      <c r="F107" s="81">
        <v>-2</v>
      </c>
      <c r="G107" s="79">
        <f t="shared" si="3"/>
        <v>-2</v>
      </c>
      <c r="H107" s="80">
        <v>101.59</v>
      </c>
      <c r="I107" s="80"/>
    </row>
    <row r="108" customHeight="1" spans="1:9">
      <c r="A108" s="77">
        <v>106</v>
      </c>
      <c r="B108" s="81">
        <v>5698</v>
      </c>
      <c r="C108" s="81" t="s">
        <v>187</v>
      </c>
      <c r="D108" s="77" t="s">
        <v>45</v>
      </c>
      <c r="E108" s="78">
        <v>0</v>
      </c>
      <c r="F108" s="81">
        <v>-2</v>
      </c>
      <c r="G108" s="79">
        <f t="shared" si="3"/>
        <v>-2</v>
      </c>
      <c r="H108" s="80">
        <v>105.31</v>
      </c>
      <c r="I108" s="80"/>
    </row>
    <row r="109" customHeight="1" spans="1:9">
      <c r="A109" s="77">
        <v>107</v>
      </c>
      <c r="B109" s="81">
        <v>5764</v>
      </c>
      <c r="C109" s="81" t="s">
        <v>188</v>
      </c>
      <c r="D109" s="77" t="s">
        <v>45</v>
      </c>
      <c r="E109" s="78">
        <v>0</v>
      </c>
      <c r="F109" s="81">
        <v>-2</v>
      </c>
      <c r="G109" s="79">
        <f t="shared" si="3"/>
        <v>-2</v>
      </c>
      <c r="H109" s="80">
        <v>66.25</v>
      </c>
      <c r="I109" s="80"/>
    </row>
    <row r="110" customHeight="1" spans="1:9">
      <c r="A110" s="77">
        <v>108</v>
      </c>
      <c r="B110" s="81">
        <v>6232</v>
      </c>
      <c r="C110" s="81" t="s">
        <v>189</v>
      </c>
      <c r="D110" s="77" t="s">
        <v>190</v>
      </c>
      <c r="E110" s="78">
        <v>0</v>
      </c>
      <c r="F110" s="81">
        <v>-2</v>
      </c>
      <c r="G110" s="79">
        <f t="shared" si="3"/>
        <v>-2</v>
      </c>
      <c r="H110" s="80">
        <v>78.2</v>
      </c>
      <c r="I110" s="80"/>
    </row>
    <row r="111" customHeight="1" spans="1:9">
      <c r="A111" s="77">
        <v>109</v>
      </c>
      <c r="B111" s="81">
        <v>6454</v>
      </c>
      <c r="C111" s="81" t="s">
        <v>191</v>
      </c>
      <c r="D111" s="77" t="s">
        <v>192</v>
      </c>
      <c r="E111" s="78">
        <v>0</v>
      </c>
      <c r="F111" s="81">
        <v>-2</v>
      </c>
      <c r="G111" s="79">
        <f t="shared" si="3"/>
        <v>-2</v>
      </c>
      <c r="H111" s="80">
        <v>89.45</v>
      </c>
      <c r="I111" s="80"/>
    </row>
    <row r="112" customHeight="1" spans="1:9">
      <c r="A112" s="77">
        <v>110</v>
      </c>
      <c r="B112" s="81">
        <v>6989</v>
      </c>
      <c r="C112" s="81" t="s">
        <v>92</v>
      </c>
      <c r="D112" s="77" t="s">
        <v>76</v>
      </c>
      <c r="E112" s="78">
        <v>0</v>
      </c>
      <c r="F112" s="81">
        <v>-2</v>
      </c>
      <c r="G112" s="79">
        <f t="shared" si="3"/>
        <v>-2</v>
      </c>
      <c r="H112" s="80">
        <v>126.02</v>
      </c>
      <c r="I112" s="80"/>
    </row>
    <row r="113" customHeight="1" spans="1:9">
      <c r="A113" s="77">
        <v>111</v>
      </c>
      <c r="B113" s="81">
        <v>7006</v>
      </c>
      <c r="C113" s="81" t="s">
        <v>193</v>
      </c>
      <c r="D113" s="77" t="s">
        <v>60</v>
      </c>
      <c r="E113" s="78">
        <v>0</v>
      </c>
      <c r="F113" s="81">
        <v>-2</v>
      </c>
      <c r="G113" s="79">
        <f t="shared" si="3"/>
        <v>-2</v>
      </c>
      <c r="H113" s="80">
        <v>87.05</v>
      </c>
      <c r="I113" s="80"/>
    </row>
    <row r="114" customHeight="1" spans="1:9">
      <c r="A114" s="77">
        <v>112</v>
      </c>
      <c r="B114" s="81">
        <v>7011</v>
      </c>
      <c r="C114" s="81" t="s">
        <v>194</v>
      </c>
      <c r="D114" s="77" t="s">
        <v>195</v>
      </c>
      <c r="E114" s="78">
        <v>0</v>
      </c>
      <c r="F114" s="81">
        <v>-2</v>
      </c>
      <c r="G114" s="79">
        <f t="shared" si="3"/>
        <v>-2</v>
      </c>
      <c r="H114" s="80">
        <v>87.6</v>
      </c>
      <c r="I114" s="80"/>
    </row>
    <row r="115" customHeight="1" spans="1:9">
      <c r="A115" s="77">
        <v>113</v>
      </c>
      <c r="B115" s="81">
        <v>7046</v>
      </c>
      <c r="C115" s="81" t="s">
        <v>196</v>
      </c>
      <c r="D115" s="77" t="s">
        <v>197</v>
      </c>
      <c r="E115" s="78">
        <v>0</v>
      </c>
      <c r="F115" s="81">
        <v>-2</v>
      </c>
      <c r="G115" s="79">
        <f t="shared" si="3"/>
        <v>-2</v>
      </c>
      <c r="H115" s="80">
        <v>104.25</v>
      </c>
      <c r="I115" s="80"/>
    </row>
    <row r="116" customHeight="1" spans="1:9">
      <c r="A116" s="77">
        <v>114</v>
      </c>
      <c r="B116" s="81">
        <v>7386</v>
      </c>
      <c r="C116" s="81" t="s">
        <v>198</v>
      </c>
      <c r="D116" s="77" t="s">
        <v>199</v>
      </c>
      <c r="E116" s="78">
        <v>0</v>
      </c>
      <c r="F116" s="81">
        <v>-2</v>
      </c>
      <c r="G116" s="79">
        <f t="shared" si="3"/>
        <v>-2</v>
      </c>
      <c r="H116" s="80">
        <v>82.08</v>
      </c>
      <c r="I116" s="80"/>
    </row>
    <row r="117" customHeight="1" spans="1:9">
      <c r="A117" s="77">
        <v>115</v>
      </c>
      <c r="B117" s="81">
        <v>7403</v>
      </c>
      <c r="C117" s="81" t="s">
        <v>200</v>
      </c>
      <c r="D117" s="77" t="s">
        <v>201</v>
      </c>
      <c r="E117" s="78">
        <v>0</v>
      </c>
      <c r="F117" s="81">
        <v>-2</v>
      </c>
      <c r="G117" s="79">
        <f t="shared" si="3"/>
        <v>-2</v>
      </c>
      <c r="H117" s="80">
        <v>95.07</v>
      </c>
      <c r="I117" s="80"/>
    </row>
    <row r="118" customHeight="1" spans="1:9">
      <c r="A118" s="77">
        <v>116</v>
      </c>
      <c r="B118" s="81">
        <v>7588</v>
      </c>
      <c r="C118" s="81" t="s">
        <v>202</v>
      </c>
      <c r="D118" s="77" t="s">
        <v>203</v>
      </c>
      <c r="E118" s="78">
        <v>0</v>
      </c>
      <c r="F118" s="81">
        <v>-2</v>
      </c>
      <c r="G118" s="79">
        <f t="shared" si="3"/>
        <v>-2</v>
      </c>
      <c r="H118" s="80">
        <v>131.01</v>
      </c>
      <c r="I118" s="80"/>
    </row>
    <row r="119" customHeight="1" spans="1:9">
      <c r="A119" s="77">
        <v>117</v>
      </c>
      <c r="B119" s="81">
        <v>7634</v>
      </c>
      <c r="C119" s="81" t="s">
        <v>204</v>
      </c>
      <c r="D119" s="77" t="s">
        <v>205</v>
      </c>
      <c r="E119" s="78">
        <v>0</v>
      </c>
      <c r="F119" s="81">
        <v>-2</v>
      </c>
      <c r="G119" s="79">
        <f t="shared" si="3"/>
        <v>-2</v>
      </c>
      <c r="H119" s="80">
        <v>95.88</v>
      </c>
      <c r="I119" s="80"/>
    </row>
    <row r="120" customHeight="1" spans="1:9">
      <c r="A120" s="77">
        <v>118</v>
      </c>
      <c r="B120" s="81">
        <v>7687</v>
      </c>
      <c r="C120" s="81" t="s">
        <v>206</v>
      </c>
      <c r="D120" s="77" t="s">
        <v>207</v>
      </c>
      <c r="E120" s="78">
        <v>0</v>
      </c>
      <c r="F120" s="81">
        <v>-2</v>
      </c>
      <c r="G120" s="79">
        <f t="shared" si="3"/>
        <v>-2</v>
      </c>
      <c r="H120" s="80">
        <v>90.37</v>
      </c>
      <c r="I120" s="80"/>
    </row>
    <row r="121" customHeight="1" spans="1:9">
      <c r="A121" s="77">
        <v>119</v>
      </c>
      <c r="B121" s="81">
        <v>7948</v>
      </c>
      <c r="C121" s="81" t="s">
        <v>208</v>
      </c>
      <c r="D121" s="77" t="s">
        <v>209</v>
      </c>
      <c r="E121" s="78">
        <v>0</v>
      </c>
      <c r="F121" s="81">
        <v>-2</v>
      </c>
      <c r="G121" s="79">
        <f t="shared" si="3"/>
        <v>-2</v>
      </c>
      <c r="H121" s="80">
        <v>80.94</v>
      </c>
      <c r="I121" s="80"/>
    </row>
    <row r="122" customHeight="1" spans="1:9">
      <c r="A122" s="77">
        <v>120</v>
      </c>
      <c r="B122" s="81">
        <v>8354</v>
      </c>
      <c r="C122" s="81" t="s">
        <v>210</v>
      </c>
      <c r="D122" s="77" t="s">
        <v>139</v>
      </c>
      <c r="E122" s="78">
        <v>0</v>
      </c>
      <c r="F122" s="81">
        <v>-2</v>
      </c>
      <c r="G122" s="79">
        <f t="shared" si="3"/>
        <v>-2</v>
      </c>
      <c r="H122" s="80">
        <v>120.32</v>
      </c>
      <c r="I122" s="80"/>
    </row>
    <row r="123" customHeight="1" spans="1:9">
      <c r="A123" s="77">
        <v>121</v>
      </c>
      <c r="B123" s="81">
        <v>8386</v>
      </c>
      <c r="C123" s="81" t="s">
        <v>211</v>
      </c>
      <c r="D123" s="77" t="s">
        <v>212</v>
      </c>
      <c r="E123" s="78">
        <v>0</v>
      </c>
      <c r="F123" s="81">
        <v>-2</v>
      </c>
      <c r="G123" s="79">
        <f t="shared" si="3"/>
        <v>-2</v>
      </c>
      <c r="H123" s="80">
        <v>74.73</v>
      </c>
      <c r="I123" s="80"/>
    </row>
    <row r="124" customHeight="1" spans="1:9">
      <c r="A124" s="77">
        <v>122</v>
      </c>
      <c r="B124" s="81">
        <v>8400</v>
      </c>
      <c r="C124" s="81" t="s">
        <v>213</v>
      </c>
      <c r="D124" s="77" t="s">
        <v>37</v>
      </c>
      <c r="E124" s="78">
        <v>0</v>
      </c>
      <c r="F124" s="81">
        <v>-2</v>
      </c>
      <c r="G124" s="79">
        <f t="shared" si="3"/>
        <v>-2</v>
      </c>
      <c r="H124" s="80">
        <v>124.71</v>
      </c>
      <c r="I124" s="80"/>
    </row>
    <row r="125" customHeight="1" spans="1:9">
      <c r="A125" s="77">
        <v>123</v>
      </c>
      <c r="B125" s="81">
        <v>8489</v>
      </c>
      <c r="C125" s="81" t="s">
        <v>214</v>
      </c>
      <c r="D125" s="77" t="s">
        <v>215</v>
      </c>
      <c r="E125" s="78">
        <v>0</v>
      </c>
      <c r="F125" s="81">
        <v>-2</v>
      </c>
      <c r="G125" s="79">
        <f t="shared" si="3"/>
        <v>-2</v>
      </c>
      <c r="H125" s="80">
        <v>81.04</v>
      </c>
      <c r="I125" s="80"/>
    </row>
    <row r="126" customHeight="1" spans="1:9">
      <c r="A126" s="77">
        <v>124</v>
      </c>
      <c r="B126" s="81">
        <v>8940</v>
      </c>
      <c r="C126" s="81" t="s">
        <v>216</v>
      </c>
      <c r="D126" s="77" t="s">
        <v>217</v>
      </c>
      <c r="E126" s="78">
        <v>0</v>
      </c>
      <c r="F126" s="81">
        <v>-2</v>
      </c>
      <c r="G126" s="79">
        <f t="shared" si="3"/>
        <v>-2</v>
      </c>
      <c r="H126" s="80">
        <v>97.84</v>
      </c>
      <c r="I126" s="80"/>
    </row>
    <row r="127" customHeight="1" spans="1:9">
      <c r="A127" s="77">
        <v>125</v>
      </c>
      <c r="B127" s="81">
        <v>9192</v>
      </c>
      <c r="C127" s="81" t="s">
        <v>218</v>
      </c>
      <c r="D127" s="77" t="s">
        <v>164</v>
      </c>
      <c r="E127" s="78">
        <v>0</v>
      </c>
      <c r="F127" s="81">
        <v>-2</v>
      </c>
      <c r="G127" s="79">
        <f t="shared" si="3"/>
        <v>-2</v>
      </c>
      <c r="H127" s="80">
        <v>104.76</v>
      </c>
      <c r="I127" s="80"/>
    </row>
    <row r="128" customHeight="1" spans="1:9">
      <c r="A128" s="77">
        <v>126</v>
      </c>
      <c r="B128" s="81">
        <v>9679</v>
      </c>
      <c r="C128" s="81" t="s">
        <v>219</v>
      </c>
      <c r="D128" s="77" t="s">
        <v>203</v>
      </c>
      <c r="E128" s="78">
        <v>0</v>
      </c>
      <c r="F128" s="81">
        <v>-2</v>
      </c>
      <c r="G128" s="79">
        <f t="shared" si="3"/>
        <v>-2</v>
      </c>
      <c r="H128" s="80">
        <v>100.43</v>
      </c>
      <c r="I128" s="80"/>
    </row>
    <row r="129" customHeight="1" spans="1:9">
      <c r="A129" s="77">
        <v>127</v>
      </c>
      <c r="B129" s="81">
        <v>9682</v>
      </c>
      <c r="C129" s="81" t="s">
        <v>220</v>
      </c>
      <c r="D129" s="77" t="s">
        <v>93</v>
      </c>
      <c r="E129" s="78">
        <v>0</v>
      </c>
      <c r="F129" s="81">
        <v>-2</v>
      </c>
      <c r="G129" s="79">
        <f t="shared" si="3"/>
        <v>-2</v>
      </c>
      <c r="H129" s="80">
        <v>99.07</v>
      </c>
      <c r="I129" s="80"/>
    </row>
    <row r="130" customHeight="1" spans="1:9">
      <c r="A130" s="77">
        <v>128</v>
      </c>
      <c r="B130" s="81">
        <v>9967</v>
      </c>
      <c r="C130" s="81" t="s">
        <v>221</v>
      </c>
      <c r="D130" s="77" t="s">
        <v>104</v>
      </c>
      <c r="E130" s="78">
        <v>0</v>
      </c>
      <c r="F130" s="81">
        <v>-2</v>
      </c>
      <c r="G130" s="79">
        <f t="shared" si="3"/>
        <v>-2</v>
      </c>
      <c r="H130" s="80">
        <v>69.34</v>
      </c>
      <c r="I130" s="80"/>
    </row>
    <row r="131" customHeight="1" spans="1:9">
      <c r="A131" s="77">
        <v>129</v>
      </c>
      <c r="B131" s="81">
        <v>9983</v>
      </c>
      <c r="C131" s="81" t="s">
        <v>222</v>
      </c>
      <c r="D131" s="77" t="s">
        <v>223</v>
      </c>
      <c r="E131" s="78">
        <v>0</v>
      </c>
      <c r="F131" s="81">
        <v>-2</v>
      </c>
      <c r="G131" s="79">
        <f t="shared" si="3"/>
        <v>-2</v>
      </c>
      <c r="H131" s="80">
        <v>94.31</v>
      </c>
      <c r="I131" s="80"/>
    </row>
    <row r="132" customHeight="1" spans="1:9">
      <c r="A132" s="77">
        <v>130</v>
      </c>
      <c r="B132" s="81">
        <v>10177</v>
      </c>
      <c r="C132" s="81" t="s">
        <v>224</v>
      </c>
      <c r="D132" s="77" t="s">
        <v>182</v>
      </c>
      <c r="E132" s="78">
        <v>0</v>
      </c>
      <c r="F132" s="81">
        <v>-2</v>
      </c>
      <c r="G132" s="79">
        <f t="shared" ref="G132:G163" si="4">E132+F132</f>
        <v>-2</v>
      </c>
      <c r="H132" s="80">
        <v>100.49</v>
      </c>
      <c r="I132" s="80"/>
    </row>
    <row r="133" customHeight="1" spans="1:9">
      <c r="A133" s="77">
        <v>131</v>
      </c>
      <c r="B133" s="81">
        <v>10468</v>
      </c>
      <c r="C133" s="81" t="s">
        <v>225</v>
      </c>
      <c r="D133" s="77" t="s">
        <v>226</v>
      </c>
      <c r="E133" s="78">
        <v>0</v>
      </c>
      <c r="F133" s="81">
        <v>-2</v>
      </c>
      <c r="G133" s="79">
        <f t="shared" si="4"/>
        <v>-2</v>
      </c>
      <c r="H133" s="80">
        <v>97.33</v>
      </c>
      <c r="I133" s="80"/>
    </row>
    <row r="134" customHeight="1" spans="1:9">
      <c r="A134" s="77">
        <v>132</v>
      </c>
      <c r="B134" s="81">
        <v>10469</v>
      </c>
      <c r="C134" s="81" t="s">
        <v>227</v>
      </c>
      <c r="D134" s="77" t="s">
        <v>132</v>
      </c>
      <c r="E134" s="78">
        <v>0</v>
      </c>
      <c r="F134" s="81">
        <v>-2</v>
      </c>
      <c r="G134" s="79">
        <f t="shared" si="4"/>
        <v>-2</v>
      </c>
      <c r="H134" s="80">
        <v>35.85</v>
      </c>
      <c r="I134" s="80"/>
    </row>
    <row r="135" customHeight="1" spans="1:9">
      <c r="A135" s="77">
        <v>133</v>
      </c>
      <c r="B135" s="81">
        <v>10624</v>
      </c>
      <c r="C135" s="81" t="s">
        <v>228</v>
      </c>
      <c r="D135" s="77" t="s">
        <v>229</v>
      </c>
      <c r="E135" s="78">
        <v>0</v>
      </c>
      <c r="F135" s="81">
        <v>-2</v>
      </c>
      <c r="G135" s="79">
        <f t="shared" si="4"/>
        <v>-2</v>
      </c>
      <c r="H135" s="80">
        <v>86.33</v>
      </c>
      <c r="I135" s="80"/>
    </row>
    <row r="136" customHeight="1" spans="1:9">
      <c r="A136" s="77">
        <v>134</v>
      </c>
      <c r="B136" s="81">
        <v>10849</v>
      </c>
      <c r="C136" s="81" t="s">
        <v>230</v>
      </c>
      <c r="D136" s="77" t="s">
        <v>229</v>
      </c>
      <c r="E136" s="78">
        <v>0</v>
      </c>
      <c r="F136" s="81">
        <v>-2</v>
      </c>
      <c r="G136" s="79">
        <f t="shared" si="4"/>
        <v>-2</v>
      </c>
      <c r="H136" s="80">
        <v>97.98</v>
      </c>
      <c r="I136" s="80"/>
    </row>
    <row r="137" customHeight="1" spans="1:9">
      <c r="A137" s="77">
        <v>135</v>
      </c>
      <c r="B137" s="81">
        <v>10857</v>
      </c>
      <c r="C137" s="81" t="s">
        <v>231</v>
      </c>
      <c r="D137" s="77" t="s">
        <v>141</v>
      </c>
      <c r="E137" s="78">
        <v>0</v>
      </c>
      <c r="F137" s="81">
        <v>-2</v>
      </c>
      <c r="G137" s="79">
        <f t="shared" si="4"/>
        <v>-2</v>
      </c>
      <c r="H137" s="80">
        <v>84.23</v>
      </c>
      <c r="I137" s="80"/>
    </row>
    <row r="138" customHeight="1" spans="1:9">
      <c r="A138" s="77">
        <v>136</v>
      </c>
      <c r="B138" s="81">
        <v>10890</v>
      </c>
      <c r="C138" s="81" t="s">
        <v>232</v>
      </c>
      <c r="D138" s="77" t="s">
        <v>203</v>
      </c>
      <c r="E138" s="78">
        <v>0</v>
      </c>
      <c r="F138" s="81">
        <v>-2</v>
      </c>
      <c r="G138" s="79">
        <f t="shared" si="4"/>
        <v>-2</v>
      </c>
      <c r="H138" s="80">
        <v>180.49</v>
      </c>
      <c r="I138" s="80"/>
    </row>
    <row r="139" customHeight="1" spans="1:9">
      <c r="A139" s="77">
        <v>137</v>
      </c>
      <c r="B139" s="81">
        <v>10892</v>
      </c>
      <c r="C139" s="81" t="s">
        <v>233</v>
      </c>
      <c r="D139" s="77" t="s">
        <v>203</v>
      </c>
      <c r="E139" s="78">
        <v>0</v>
      </c>
      <c r="F139" s="81">
        <v>-2</v>
      </c>
      <c r="G139" s="79">
        <f t="shared" si="4"/>
        <v>-2</v>
      </c>
      <c r="H139" s="80">
        <v>34.3</v>
      </c>
      <c r="I139" s="80"/>
    </row>
    <row r="140" customHeight="1" spans="1:9">
      <c r="A140" s="77">
        <v>138</v>
      </c>
      <c r="B140" s="81">
        <v>10898</v>
      </c>
      <c r="C140" s="81" t="s">
        <v>234</v>
      </c>
      <c r="D140" s="77" t="s">
        <v>66</v>
      </c>
      <c r="E140" s="78">
        <v>0</v>
      </c>
      <c r="F140" s="81">
        <v>-2</v>
      </c>
      <c r="G140" s="79">
        <f t="shared" si="4"/>
        <v>-2</v>
      </c>
      <c r="H140" s="80">
        <v>101.65</v>
      </c>
      <c r="I140" s="80"/>
    </row>
    <row r="141" customHeight="1" spans="1:9">
      <c r="A141" s="77">
        <v>139</v>
      </c>
      <c r="B141" s="81">
        <v>10919</v>
      </c>
      <c r="C141" s="81" t="s">
        <v>235</v>
      </c>
      <c r="D141" s="77" t="s">
        <v>132</v>
      </c>
      <c r="E141" s="78">
        <v>0</v>
      </c>
      <c r="F141" s="81">
        <v>-2</v>
      </c>
      <c r="G141" s="79">
        <f t="shared" si="4"/>
        <v>-2</v>
      </c>
      <c r="H141" s="80">
        <v>21.76</v>
      </c>
      <c r="I141" s="80"/>
    </row>
    <row r="142" customHeight="1" spans="1:9">
      <c r="A142" s="77">
        <v>140</v>
      </c>
      <c r="B142" s="81">
        <v>11012</v>
      </c>
      <c r="C142" s="81" t="s">
        <v>236</v>
      </c>
      <c r="D142" s="77" t="s">
        <v>237</v>
      </c>
      <c r="E142" s="78">
        <v>0</v>
      </c>
      <c r="F142" s="81">
        <v>-2</v>
      </c>
      <c r="G142" s="79">
        <f t="shared" si="4"/>
        <v>-2</v>
      </c>
      <c r="H142" s="80">
        <v>93.34</v>
      </c>
      <c r="I142" s="80"/>
    </row>
    <row r="143" customHeight="1" spans="1:9">
      <c r="A143" s="77">
        <v>141</v>
      </c>
      <c r="B143" s="81">
        <v>11015</v>
      </c>
      <c r="C143" s="81" t="s">
        <v>238</v>
      </c>
      <c r="D143" s="77" t="s">
        <v>134</v>
      </c>
      <c r="E143" s="78">
        <v>0</v>
      </c>
      <c r="F143" s="81">
        <v>-2</v>
      </c>
      <c r="G143" s="79">
        <f t="shared" si="4"/>
        <v>-2</v>
      </c>
      <c r="H143" s="80">
        <v>81.36</v>
      </c>
      <c r="I143" s="80"/>
    </row>
    <row r="144" customHeight="1" spans="1:9">
      <c r="A144" s="77">
        <v>142</v>
      </c>
      <c r="B144" s="81">
        <v>11022</v>
      </c>
      <c r="C144" s="81" t="s">
        <v>239</v>
      </c>
      <c r="D144" s="77" t="s">
        <v>174</v>
      </c>
      <c r="E144" s="78">
        <v>0</v>
      </c>
      <c r="F144" s="81">
        <v>-2</v>
      </c>
      <c r="G144" s="79">
        <f t="shared" si="4"/>
        <v>-2</v>
      </c>
      <c r="H144" s="80">
        <v>89.09</v>
      </c>
      <c r="I144" s="80"/>
    </row>
    <row r="145" customHeight="1" spans="1:9">
      <c r="A145" s="77">
        <v>143</v>
      </c>
      <c r="B145" s="81">
        <v>11095</v>
      </c>
      <c r="C145" s="81" t="s">
        <v>38</v>
      </c>
      <c r="D145" s="77" t="s">
        <v>39</v>
      </c>
      <c r="E145" s="78">
        <v>0</v>
      </c>
      <c r="F145" s="81">
        <v>-2</v>
      </c>
      <c r="G145" s="79">
        <f t="shared" si="4"/>
        <v>-2</v>
      </c>
      <c r="H145" s="80">
        <v>144.73</v>
      </c>
      <c r="I145" s="80"/>
    </row>
    <row r="146" customHeight="1" spans="1:9">
      <c r="A146" s="77">
        <v>144</v>
      </c>
      <c r="B146" s="81">
        <v>11114</v>
      </c>
      <c r="C146" s="81" t="s">
        <v>240</v>
      </c>
      <c r="D146" s="77" t="s">
        <v>241</v>
      </c>
      <c r="E146" s="78">
        <v>0</v>
      </c>
      <c r="F146" s="81">
        <v>-2</v>
      </c>
      <c r="G146" s="79">
        <f t="shared" si="4"/>
        <v>-2</v>
      </c>
      <c r="H146" s="80">
        <v>85.87</v>
      </c>
      <c r="I146" s="80"/>
    </row>
    <row r="147" customHeight="1" spans="1:9">
      <c r="A147" s="77">
        <v>145</v>
      </c>
      <c r="B147" s="81">
        <v>11119</v>
      </c>
      <c r="C147" s="81" t="s">
        <v>242</v>
      </c>
      <c r="D147" s="77" t="s">
        <v>217</v>
      </c>
      <c r="E147" s="78">
        <v>0</v>
      </c>
      <c r="F147" s="81">
        <v>-2</v>
      </c>
      <c r="G147" s="79">
        <f t="shared" si="4"/>
        <v>-2</v>
      </c>
      <c r="H147" s="80">
        <v>136.75</v>
      </c>
      <c r="I147" s="80"/>
    </row>
    <row r="148" customHeight="1" spans="1:9">
      <c r="A148" s="77">
        <v>146</v>
      </c>
      <c r="B148" s="81">
        <v>11143</v>
      </c>
      <c r="C148" s="81" t="s">
        <v>243</v>
      </c>
      <c r="D148" s="77" t="s">
        <v>60</v>
      </c>
      <c r="E148" s="78">
        <v>0</v>
      </c>
      <c r="F148" s="81">
        <v>-2</v>
      </c>
      <c r="G148" s="79">
        <f t="shared" si="4"/>
        <v>-2</v>
      </c>
      <c r="H148" s="80">
        <v>85.76</v>
      </c>
      <c r="I148" s="80"/>
    </row>
    <row r="149" s="69" customFormat="1" customHeight="1" spans="1:9">
      <c r="A149" s="77">
        <v>147</v>
      </c>
      <c r="B149" s="81">
        <v>990264</v>
      </c>
      <c r="C149" s="81" t="s">
        <v>244</v>
      </c>
      <c r="D149" s="77" t="s">
        <v>203</v>
      </c>
      <c r="E149" s="78">
        <v>0</v>
      </c>
      <c r="F149" s="81">
        <v>-2</v>
      </c>
      <c r="G149" s="79">
        <f t="shared" si="4"/>
        <v>-2</v>
      </c>
      <c r="H149" s="80">
        <v>92.13</v>
      </c>
      <c r="I149" s="80"/>
    </row>
    <row r="150" s="69" customFormat="1" customHeight="1" spans="1:9">
      <c r="A150" s="77">
        <v>148</v>
      </c>
      <c r="B150" s="81">
        <v>990467</v>
      </c>
      <c r="C150" s="81" t="s">
        <v>245</v>
      </c>
      <c r="D150" s="77" t="s">
        <v>43</v>
      </c>
      <c r="E150" s="78">
        <v>0</v>
      </c>
      <c r="F150" s="81">
        <v>-2</v>
      </c>
      <c r="G150" s="79">
        <f t="shared" si="4"/>
        <v>-2</v>
      </c>
      <c r="H150" s="80">
        <v>81.31</v>
      </c>
      <c r="I150" s="80"/>
    </row>
    <row r="151" s="69" customFormat="1" customHeight="1" spans="1:9">
      <c r="A151" s="77">
        <v>149</v>
      </c>
      <c r="B151" s="81">
        <v>991118</v>
      </c>
      <c r="C151" s="81" t="s">
        <v>246</v>
      </c>
      <c r="D151" s="77" t="s">
        <v>37</v>
      </c>
      <c r="E151" s="78">
        <v>0</v>
      </c>
      <c r="F151" s="81">
        <v>-2</v>
      </c>
      <c r="G151" s="79">
        <f t="shared" si="4"/>
        <v>-2</v>
      </c>
      <c r="H151" s="80">
        <v>84.83</v>
      </c>
      <c r="I151" s="80"/>
    </row>
    <row r="152" s="69" customFormat="1" customHeight="1" spans="1:9">
      <c r="A152" s="77">
        <v>150</v>
      </c>
      <c r="B152" s="81">
        <v>992237</v>
      </c>
      <c r="C152" s="81" t="s">
        <v>247</v>
      </c>
      <c r="D152" s="77" t="s">
        <v>182</v>
      </c>
      <c r="E152" s="78">
        <v>0</v>
      </c>
      <c r="F152" s="81">
        <v>-2</v>
      </c>
      <c r="G152" s="79">
        <f t="shared" si="4"/>
        <v>-2</v>
      </c>
      <c r="H152" s="80">
        <v>83.07</v>
      </c>
      <c r="I152" s="80"/>
    </row>
    <row r="153" s="69" customFormat="1" customHeight="1" spans="1:9">
      <c r="A153" s="77">
        <v>151</v>
      </c>
      <c r="B153" s="81">
        <v>997487</v>
      </c>
      <c r="C153" s="81" t="s">
        <v>248</v>
      </c>
      <c r="D153" s="77" t="s">
        <v>249</v>
      </c>
      <c r="E153" s="78">
        <v>0</v>
      </c>
      <c r="F153" s="81">
        <v>-2</v>
      </c>
      <c r="G153" s="79">
        <f t="shared" si="4"/>
        <v>-2</v>
      </c>
      <c r="H153" s="80">
        <v>72.21</v>
      </c>
      <c r="I153" s="80"/>
    </row>
    <row r="154" s="70" customFormat="1" customHeight="1" spans="1:9">
      <c r="A154" s="77">
        <v>152</v>
      </c>
      <c r="B154" s="78">
        <v>11099</v>
      </c>
      <c r="C154" s="78" t="s">
        <v>250</v>
      </c>
      <c r="D154" s="77" t="s">
        <v>102</v>
      </c>
      <c r="E154" s="78">
        <v>1</v>
      </c>
      <c r="F154" s="81">
        <v>-4</v>
      </c>
      <c r="G154" s="79">
        <f t="shared" si="4"/>
        <v>-3</v>
      </c>
      <c r="H154" s="80">
        <v>123.61</v>
      </c>
      <c r="I154" s="80"/>
    </row>
    <row r="155" s="70" customFormat="1" customHeight="1" spans="1:9">
      <c r="A155" s="77">
        <v>153</v>
      </c>
      <c r="B155" s="78">
        <v>11113</v>
      </c>
      <c r="C155" s="78" t="s">
        <v>251</v>
      </c>
      <c r="D155" s="77" t="s">
        <v>76</v>
      </c>
      <c r="E155" s="78">
        <v>3</v>
      </c>
      <c r="F155" s="81">
        <v>-6</v>
      </c>
      <c r="G155" s="79">
        <f t="shared" si="4"/>
        <v>-3</v>
      </c>
      <c r="H155" s="80">
        <v>114.95</v>
      </c>
      <c r="I155" s="80"/>
    </row>
    <row r="156" s="69" customFormat="1" customHeight="1" spans="1:9">
      <c r="A156" s="77">
        <v>154</v>
      </c>
      <c r="B156" s="81">
        <v>6251</v>
      </c>
      <c r="C156" s="81" t="s">
        <v>252</v>
      </c>
      <c r="D156" s="77" t="s">
        <v>215</v>
      </c>
      <c r="E156" s="78">
        <v>0</v>
      </c>
      <c r="F156" s="81">
        <v>-4</v>
      </c>
      <c r="G156" s="79">
        <f t="shared" si="4"/>
        <v>-4</v>
      </c>
      <c r="H156" s="80">
        <v>97.39</v>
      </c>
      <c r="I156" s="80"/>
    </row>
    <row r="157" s="69" customFormat="1" customHeight="1" spans="1:9">
      <c r="A157" s="77">
        <v>155</v>
      </c>
      <c r="B157" s="81">
        <v>6306</v>
      </c>
      <c r="C157" s="81" t="s">
        <v>253</v>
      </c>
      <c r="D157" s="77" t="s">
        <v>254</v>
      </c>
      <c r="E157" s="78">
        <v>0</v>
      </c>
      <c r="F157" s="81">
        <v>-4</v>
      </c>
      <c r="G157" s="79">
        <f t="shared" si="4"/>
        <v>-4</v>
      </c>
      <c r="H157" s="80">
        <v>57.29</v>
      </c>
      <c r="I157" s="80"/>
    </row>
    <row r="158" s="69" customFormat="1" customHeight="1" spans="1:9">
      <c r="A158" s="77">
        <v>156</v>
      </c>
      <c r="B158" s="81">
        <v>6662</v>
      </c>
      <c r="C158" s="81" t="s">
        <v>255</v>
      </c>
      <c r="D158" s="77" t="s">
        <v>174</v>
      </c>
      <c r="E158" s="78">
        <v>0</v>
      </c>
      <c r="F158" s="81">
        <v>-4</v>
      </c>
      <c r="G158" s="79">
        <f t="shared" si="4"/>
        <v>-4</v>
      </c>
      <c r="H158" s="80">
        <v>82.46</v>
      </c>
      <c r="I158" s="80"/>
    </row>
    <row r="159" s="69" customFormat="1" customHeight="1" spans="1:9">
      <c r="A159" s="77">
        <v>157</v>
      </c>
      <c r="B159" s="81">
        <v>9209</v>
      </c>
      <c r="C159" s="81" t="s">
        <v>256</v>
      </c>
      <c r="D159" s="77" t="s">
        <v>174</v>
      </c>
      <c r="E159" s="78">
        <v>0</v>
      </c>
      <c r="F159" s="81">
        <v>-4</v>
      </c>
      <c r="G159" s="79">
        <f t="shared" si="4"/>
        <v>-4</v>
      </c>
      <c r="H159" s="80">
        <v>88.94</v>
      </c>
      <c r="I159" s="80"/>
    </row>
    <row r="160" s="70" customFormat="1" customHeight="1" spans="1:9">
      <c r="A160" s="77">
        <v>158</v>
      </c>
      <c r="B160" s="81">
        <v>9563</v>
      </c>
      <c r="C160" s="81" t="s">
        <v>257</v>
      </c>
      <c r="D160" s="77" t="s">
        <v>203</v>
      </c>
      <c r="E160" s="78">
        <v>0</v>
      </c>
      <c r="F160" s="81">
        <v>-4</v>
      </c>
      <c r="G160" s="79">
        <f t="shared" si="4"/>
        <v>-4</v>
      </c>
      <c r="H160" s="80">
        <v>91.81</v>
      </c>
      <c r="I160" s="80"/>
    </row>
    <row r="161" s="69" customFormat="1" customHeight="1" spans="1:9">
      <c r="A161" s="77">
        <v>159</v>
      </c>
      <c r="B161" s="81">
        <v>9669</v>
      </c>
      <c r="C161" s="81" t="s">
        <v>258</v>
      </c>
      <c r="D161" s="77" t="s">
        <v>203</v>
      </c>
      <c r="E161" s="78">
        <v>0</v>
      </c>
      <c r="F161" s="81">
        <v>-4</v>
      </c>
      <c r="G161" s="79">
        <f t="shared" si="4"/>
        <v>-4</v>
      </c>
      <c r="H161" s="80">
        <v>90.44</v>
      </c>
      <c r="I161" s="80"/>
    </row>
    <row r="162" s="69" customFormat="1" customHeight="1" spans="1:9">
      <c r="A162" s="77">
        <v>160</v>
      </c>
      <c r="B162" s="81">
        <v>9687</v>
      </c>
      <c r="C162" s="81" t="s">
        <v>259</v>
      </c>
      <c r="D162" s="77" t="s">
        <v>119</v>
      </c>
      <c r="E162" s="78">
        <v>0</v>
      </c>
      <c r="F162" s="81">
        <v>-4</v>
      </c>
      <c r="G162" s="79">
        <f t="shared" si="4"/>
        <v>-4</v>
      </c>
      <c r="H162" s="80">
        <v>64.52</v>
      </c>
      <c r="I162" s="80"/>
    </row>
    <row r="163" s="69" customFormat="1" customHeight="1" spans="1:9">
      <c r="A163" s="77">
        <v>161</v>
      </c>
      <c r="B163" s="81">
        <v>10218</v>
      </c>
      <c r="C163" s="81" t="s">
        <v>160</v>
      </c>
      <c r="D163" s="77" t="s">
        <v>223</v>
      </c>
      <c r="E163" s="78">
        <v>0</v>
      </c>
      <c r="F163" s="81">
        <v>-4</v>
      </c>
      <c r="G163" s="79">
        <f t="shared" si="4"/>
        <v>-4</v>
      </c>
      <c r="H163" s="80">
        <v>91.38</v>
      </c>
      <c r="I163" s="80"/>
    </row>
    <row r="164" s="69" customFormat="1" customHeight="1" spans="1:9">
      <c r="A164" s="77">
        <v>162</v>
      </c>
      <c r="B164" s="81">
        <v>10848</v>
      </c>
      <c r="C164" s="81" t="s">
        <v>260</v>
      </c>
      <c r="D164" s="77" t="s">
        <v>81</v>
      </c>
      <c r="E164" s="78">
        <v>0</v>
      </c>
      <c r="F164" s="81">
        <v>-4</v>
      </c>
      <c r="G164" s="79">
        <f t="shared" ref="G164:G193" si="5">E164+F164</f>
        <v>-4</v>
      </c>
      <c r="H164" s="80">
        <v>88.13</v>
      </c>
      <c r="I164" s="80"/>
    </row>
    <row r="165" s="69" customFormat="1" customHeight="1" spans="1:9">
      <c r="A165" s="77">
        <v>163</v>
      </c>
      <c r="B165" s="81">
        <v>10856</v>
      </c>
      <c r="C165" s="81" t="s">
        <v>261</v>
      </c>
      <c r="D165" s="77" t="s">
        <v>106</v>
      </c>
      <c r="E165" s="78">
        <v>0</v>
      </c>
      <c r="F165" s="81">
        <v>-4</v>
      </c>
      <c r="G165" s="79">
        <f t="shared" si="5"/>
        <v>-4</v>
      </c>
      <c r="H165" s="80">
        <v>95.99</v>
      </c>
      <c r="I165" s="80"/>
    </row>
    <row r="166" s="69" customFormat="1" customHeight="1" spans="1:9">
      <c r="A166" s="77">
        <v>164</v>
      </c>
      <c r="B166" s="81">
        <v>10886</v>
      </c>
      <c r="C166" s="81" t="s">
        <v>262</v>
      </c>
      <c r="D166" s="77" t="s">
        <v>203</v>
      </c>
      <c r="E166" s="78">
        <v>0</v>
      </c>
      <c r="F166" s="81">
        <v>-4</v>
      </c>
      <c r="G166" s="79">
        <f t="shared" si="5"/>
        <v>-4</v>
      </c>
      <c r="H166" s="80">
        <v>81.91</v>
      </c>
      <c r="I166" s="80"/>
    </row>
    <row r="167" customHeight="1" spans="1:9">
      <c r="A167" s="77">
        <v>165</v>
      </c>
      <c r="B167" s="81">
        <v>10900</v>
      </c>
      <c r="C167" s="81" t="s">
        <v>263</v>
      </c>
      <c r="D167" s="77" t="s">
        <v>96</v>
      </c>
      <c r="E167" s="78">
        <v>0</v>
      </c>
      <c r="F167" s="81">
        <v>-4</v>
      </c>
      <c r="G167" s="79">
        <f t="shared" si="5"/>
        <v>-4</v>
      </c>
      <c r="H167" s="80">
        <v>81.93</v>
      </c>
      <c r="I167" s="80"/>
    </row>
    <row r="168" customHeight="1" spans="1:9">
      <c r="A168" s="77">
        <v>166</v>
      </c>
      <c r="B168" s="81">
        <v>10983</v>
      </c>
      <c r="C168" s="81" t="s">
        <v>264</v>
      </c>
      <c r="D168" s="77" t="s">
        <v>209</v>
      </c>
      <c r="E168" s="78">
        <v>0</v>
      </c>
      <c r="F168" s="81">
        <v>-4</v>
      </c>
      <c r="G168" s="79">
        <f t="shared" si="5"/>
        <v>-4</v>
      </c>
      <c r="H168" s="80">
        <v>71.8</v>
      </c>
      <c r="I168" s="80"/>
    </row>
    <row r="169" customHeight="1" spans="1:9">
      <c r="A169" s="77">
        <v>167</v>
      </c>
      <c r="B169" s="81">
        <v>11075</v>
      </c>
      <c r="C169" s="81" t="s">
        <v>265</v>
      </c>
      <c r="D169" s="77" t="s">
        <v>70</v>
      </c>
      <c r="E169" s="78">
        <v>0</v>
      </c>
      <c r="F169" s="81">
        <v>-4</v>
      </c>
      <c r="G169" s="79">
        <f t="shared" si="5"/>
        <v>-4</v>
      </c>
      <c r="H169" s="80">
        <v>67.89</v>
      </c>
      <c r="I169" s="80"/>
    </row>
    <row r="170" customHeight="1" spans="1:9">
      <c r="A170" s="77">
        <v>168</v>
      </c>
      <c r="B170" s="78">
        <v>11144</v>
      </c>
      <c r="C170" s="78" t="s">
        <v>266</v>
      </c>
      <c r="D170" s="77" t="s">
        <v>68</v>
      </c>
      <c r="E170" s="78">
        <v>4</v>
      </c>
      <c r="F170" s="81">
        <v>-8</v>
      </c>
      <c r="G170" s="79">
        <f t="shared" si="5"/>
        <v>-4</v>
      </c>
      <c r="H170" s="80">
        <v>42.13</v>
      </c>
      <c r="I170" s="80"/>
    </row>
    <row r="171" customHeight="1" spans="1:9">
      <c r="A171" s="77">
        <v>169</v>
      </c>
      <c r="B171" s="81">
        <v>11178</v>
      </c>
      <c r="C171" s="81" t="s">
        <v>267</v>
      </c>
      <c r="D171" s="77" t="s">
        <v>177</v>
      </c>
      <c r="E171" s="78">
        <v>0</v>
      </c>
      <c r="F171" s="81">
        <v>-4</v>
      </c>
      <c r="G171" s="79">
        <f t="shared" si="5"/>
        <v>-4</v>
      </c>
      <c r="H171" s="80">
        <v>84.02</v>
      </c>
      <c r="I171" s="80"/>
    </row>
    <row r="172" customHeight="1" spans="1:9">
      <c r="A172" s="77">
        <v>170</v>
      </c>
      <c r="B172" s="81">
        <v>992357</v>
      </c>
      <c r="C172" s="81" t="s">
        <v>268</v>
      </c>
      <c r="D172" s="77" t="s">
        <v>45</v>
      </c>
      <c r="E172" s="78">
        <v>0</v>
      </c>
      <c r="F172" s="81">
        <v>-4</v>
      </c>
      <c r="G172" s="79">
        <f t="shared" si="5"/>
        <v>-4</v>
      </c>
      <c r="H172" s="80">
        <v>85.4</v>
      </c>
      <c r="I172" s="80"/>
    </row>
    <row r="173" customHeight="1" spans="1:9">
      <c r="A173" s="77">
        <v>171</v>
      </c>
      <c r="B173" s="78">
        <v>11094</v>
      </c>
      <c r="C173" s="78" t="s">
        <v>269</v>
      </c>
      <c r="D173" s="77" t="s">
        <v>110</v>
      </c>
      <c r="E173" s="78">
        <v>1</v>
      </c>
      <c r="F173" s="81">
        <v>-6</v>
      </c>
      <c r="G173" s="79">
        <f t="shared" si="5"/>
        <v>-5</v>
      </c>
      <c r="H173" s="80">
        <v>99.69</v>
      </c>
      <c r="I173" s="80"/>
    </row>
    <row r="174" customHeight="1" spans="1:9">
      <c r="A174" s="77">
        <v>172</v>
      </c>
      <c r="B174" s="78">
        <v>11112</v>
      </c>
      <c r="C174" s="78" t="s">
        <v>270</v>
      </c>
      <c r="D174" s="77" t="s">
        <v>144</v>
      </c>
      <c r="E174" s="78">
        <v>3</v>
      </c>
      <c r="F174" s="81">
        <v>-8</v>
      </c>
      <c r="G174" s="79">
        <f t="shared" si="5"/>
        <v>-5</v>
      </c>
      <c r="H174" s="80">
        <v>125.36</v>
      </c>
      <c r="I174" s="80"/>
    </row>
    <row r="175" customHeight="1" spans="1:9">
      <c r="A175" s="77">
        <v>173</v>
      </c>
      <c r="B175" s="81">
        <v>5880</v>
      </c>
      <c r="C175" s="81" t="s">
        <v>271</v>
      </c>
      <c r="D175" s="77" t="s">
        <v>203</v>
      </c>
      <c r="E175" s="78">
        <v>0</v>
      </c>
      <c r="F175" s="81">
        <v>-6</v>
      </c>
      <c r="G175" s="79">
        <f t="shared" si="5"/>
        <v>-6</v>
      </c>
      <c r="H175" s="80">
        <v>73.92</v>
      </c>
      <c r="I175" s="80"/>
    </row>
    <row r="176" customHeight="1" spans="1:9">
      <c r="A176" s="77">
        <v>174</v>
      </c>
      <c r="B176" s="81">
        <v>6443</v>
      </c>
      <c r="C176" s="81" t="s">
        <v>272</v>
      </c>
      <c r="D176" s="77" t="s">
        <v>273</v>
      </c>
      <c r="E176" s="78">
        <v>0</v>
      </c>
      <c r="F176" s="81">
        <v>-6</v>
      </c>
      <c r="G176" s="79">
        <f t="shared" si="5"/>
        <v>-6</v>
      </c>
      <c r="H176" s="80">
        <v>71.92</v>
      </c>
      <c r="I176" s="80"/>
    </row>
    <row r="177" customHeight="1" spans="1:9">
      <c r="A177" s="77">
        <v>175</v>
      </c>
      <c r="B177" s="81">
        <v>8527</v>
      </c>
      <c r="C177" s="81" t="s">
        <v>274</v>
      </c>
      <c r="D177" s="77" t="s">
        <v>203</v>
      </c>
      <c r="E177" s="78">
        <v>0</v>
      </c>
      <c r="F177" s="81">
        <v>-6</v>
      </c>
      <c r="G177" s="79">
        <f t="shared" si="5"/>
        <v>-6</v>
      </c>
      <c r="H177" s="80">
        <v>30.12</v>
      </c>
      <c r="I177" s="80"/>
    </row>
    <row r="178" customHeight="1" spans="1:9">
      <c r="A178" s="77">
        <v>176</v>
      </c>
      <c r="B178" s="81">
        <v>10905</v>
      </c>
      <c r="C178" s="81" t="s">
        <v>275</v>
      </c>
      <c r="D178" s="77" t="s">
        <v>51</v>
      </c>
      <c r="E178" s="78">
        <v>0</v>
      </c>
      <c r="F178" s="81">
        <v>-6</v>
      </c>
      <c r="G178" s="79">
        <f t="shared" si="5"/>
        <v>-6</v>
      </c>
      <c r="H178" s="80">
        <v>104.83</v>
      </c>
      <c r="I178" s="80"/>
    </row>
    <row r="179" customHeight="1" spans="1:9">
      <c r="A179" s="77">
        <v>177</v>
      </c>
      <c r="B179" s="81">
        <v>10916</v>
      </c>
      <c r="C179" s="81" t="s">
        <v>276</v>
      </c>
      <c r="D179" s="77" t="s">
        <v>64</v>
      </c>
      <c r="E179" s="78">
        <v>0</v>
      </c>
      <c r="F179" s="81">
        <v>-6</v>
      </c>
      <c r="G179" s="79">
        <f t="shared" si="5"/>
        <v>-6</v>
      </c>
      <c r="H179" s="80">
        <v>90.09</v>
      </c>
      <c r="I179" s="80"/>
    </row>
    <row r="180" customHeight="1" spans="1:9">
      <c r="A180" s="77">
        <v>178</v>
      </c>
      <c r="B180" s="81">
        <v>10927</v>
      </c>
      <c r="C180" s="81" t="s">
        <v>277</v>
      </c>
      <c r="D180" s="77" t="s">
        <v>96</v>
      </c>
      <c r="E180" s="78">
        <v>0</v>
      </c>
      <c r="F180" s="81">
        <v>-6</v>
      </c>
      <c r="G180" s="79">
        <f t="shared" si="5"/>
        <v>-6</v>
      </c>
      <c r="H180" s="80">
        <v>80.75</v>
      </c>
      <c r="I180" s="80"/>
    </row>
    <row r="181" customHeight="1" spans="1:9">
      <c r="A181" s="77">
        <v>179</v>
      </c>
      <c r="B181" s="81">
        <v>10989</v>
      </c>
      <c r="C181" s="81" t="s">
        <v>278</v>
      </c>
      <c r="D181" s="77" t="s">
        <v>203</v>
      </c>
      <c r="E181" s="78">
        <v>0</v>
      </c>
      <c r="F181" s="81">
        <v>-6</v>
      </c>
      <c r="G181" s="79">
        <f t="shared" si="5"/>
        <v>-6</v>
      </c>
      <c r="H181" s="80">
        <v>58.48</v>
      </c>
      <c r="I181" s="80"/>
    </row>
    <row r="182" customHeight="1" spans="1:9">
      <c r="A182" s="77">
        <v>180</v>
      </c>
      <c r="B182" s="81">
        <v>9634</v>
      </c>
      <c r="C182" s="81" t="s">
        <v>279</v>
      </c>
      <c r="D182" s="77" t="s">
        <v>226</v>
      </c>
      <c r="E182" s="78">
        <v>0</v>
      </c>
      <c r="F182" s="81">
        <v>-8</v>
      </c>
      <c r="G182" s="79">
        <f t="shared" si="5"/>
        <v>-8</v>
      </c>
      <c r="H182" s="80">
        <v>81.12</v>
      </c>
      <c r="I182" s="80">
        <f>G182*10</f>
        <v>-80</v>
      </c>
    </row>
    <row r="183" customHeight="1" spans="1:9">
      <c r="A183" s="77">
        <v>181</v>
      </c>
      <c r="B183" s="81">
        <v>10733</v>
      </c>
      <c r="C183" s="81" t="s">
        <v>280</v>
      </c>
      <c r="D183" s="77" t="s">
        <v>281</v>
      </c>
      <c r="E183" s="78">
        <v>0</v>
      </c>
      <c r="F183" s="81">
        <v>-8</v>
      </c>
      <c r="G183" s="79">
        <f t="shared" si="5"/>
        <v>-8</v>
      </c>
      <c r="H183" s="80">
        <v>85.3</v>
      </c>
      <c r="I183" s="80">
        <f>G183*10</f>
        <v>-80</v>
      </c>
    </row>
    <row r="184" customHeight="1" spans="1:9">
      <c r="A184" s="77">
        <v>182</v>
      </c>
      <c r="B184" s="81">
        <v>10855</v>
      </c>
      <c r="C184" s="81" t="s">
        <v>282</v>
      </c>
      <c r="D184" s="77" t="s">
        <v>64</v>
      </c>
      <c r="E184" s="78">
        <v>0</v>
      </c>
      <c r="F184" s="81">
        <v>-8</v>
      </c>
      <c r="G184" s="79">
        <f t="shared" si="5"/>
        <v>-8</v>
      </c>
      <c r="H184" s="76">
        <v>102.12</v>
      </c>
      <c r="I184" s="80">
        <v>0</v>
      </c>
    </row>
    <row r="185" customHeight="1" spans="1:9">
      <c r="A185" s="77">
        <v>183</v>
      </c>
      <c r="B185" s="78">
        <v>11103</v>
      </c>
      <c r="C185" s="78" t="s">
        <v>283</v>
      </c>
      <c r="D185" s="77" t="s">
        <v>84</v>
      </c>
      <c r="E185" s="78">
        <v>1</v>
      </c>
      <c r="F185" s="81">
        <v>-10</v>
      </c>
      <c r="G185" s="79">
        <f t="shared" si="5"/>
        <v>-9</v>
      </c>
      <c r="H185" s="76">
        <v>106.83</v>
      </c>
      <c r="I185" s="80">
        <v>0</v>
      </c>
    </row>
    <row r="186" customHeight="1" spans="1:9">
      <c r="A186" s="77">
        <v>184</v>
      </c>
      <c r="B186" s="81">
        <v>10953</v>
      </c>
      <c r="C186" s="81" t="s">
        <v>284</v>
      </c>
      <c r="D186" s="77" t="s">
        <v>285</v>
      </c>
      <c r="E186" s="78">
        <v>0</v>
      </c>
      <c r="F186" s="81">
        <v>-10</v>
      </c>
      <c r="G186" s="79">
        <f t="shared" si="5"/>
        <v>-10</v>
      </c>
      <c r="H186" s="80">
        <v>76.45</v>
      </c>
      <c r="I186" s="80">
        <f>G186*10</f>
        <v>-100</v>
      </c>
    </row>
    <row r="187" customHeight="1" spans="1:9">
      <c r="A187" s="77">
        <v>185</v>
      </c>
      <c r="B187" s="81">
        <v>11239</v>
      </c>
      <c r="C187" s="81" t="s">
        <v>286</v>
      </c>
      <c r="D187" s="77" t="s">
        <v>209</v>
      </c>
      <c r="E187" s="78">
        <v>0</v>
      </c>
      <c r="F187" s="81">
        <v>-10</v>
      </c>
      <c r="G187" s="79">
        <f t="shared" si="5"/>
        <v>-10</v>
      </c>
      <c r="H187" s="80">
        <v>27.4</v>
      </c>
      <c r="I187" s="80">
        <f>G187*10</f>
        <v>-100</v>
      </c>
    </row>
    <row r="188" customHeight="1" spans="1:9">
      <c r="A188" s="77">
        <v>186</v>
      </c>
      <c r="B188" s="81">
        <v>11244</v>
      </c>
      <c r="C188" s="81" t="s">
        <v>287</v>
      </c>
      <c r="D188" s="77" t="s">
        <v>177</v>
      </c>
      <c r="E188" s="78">
        <v>0</v>
      </c>
      <c r="F188" s="81">
        <v>-10</v>
      </c>
      <c r="G188" s="79">
        <f t="shared" si="5"/>
        <v>-10</v>
      </c>
      <c r="H188" s="80">
        <v>69.37</v>
      </c>
      <c r="I188" s="80">
        <f>G188*10</f>
        <v>-100</v>
      </c>
    </row>
    <row r="189" customHeight="1" spans="1:9">
      <c r="A189" s="77">
        <v>187</v>
      </c>
      <c r="B189" s="78">
        <v>11105</v>
      </c>
      <c r="C189" s="78" t="s">
        <v>288</v>
      </c>
      <c r="D189" s="77" t="s">
        <v>110</v>
      </c>
      <c r="E189" s="78">
        <v>1</v>
      </c>
      <c r="F189" s="81">
        <v>-12</v>
      </c>
      <c r="G189" s="79">
        <f t="shared" si="5"/>
        <v>-11</v>
      </c>
      <c r="H189" s="80">
        <v>81.98</v>
      </c>
      <c r="I189" s="80">
        <f>G189*10</f>
        <v>-110</v>
      </c>
    </row>
    <row r="190" customHeight="1" spans="1:9">
      <c r="A190" s="77">
        <v>188</v>
      </c>
      <c r="B190" s="78">
        <v>11102</v>
      </c>
      <c r="C190" s="78" t="s">
        <v>289</v>
      </c>
      <c r="D190" s="77" t="s">
        <v>60</v>
      </c>
      <c r="E190" s="78">
        <v>2</v>
      </c>
      <c r="F190" s="81">
        <v>-14</v>
      </c>
      <c r="G190" s="79">
        <f t="shared" si="5"/>
        <v>-12</v>
      </c>
      <c r="H190" s="80">
        <v>99.84</v>
      </c>
      <c r="I190" s="80">
        <f>G190*10</f>
        <v>-120</v>
      </c>
    </row>
    <row r="191" customHeight="1" spans="1:9">
      <c r="A191" s="77">
        <v>189</v>
      </c>
      <c r="B191" s="78">
        <v>11120</v>
      </c>
      <c r="C191" s="78" t="s">
        <v>290</v>
      </c>
      <c r="D191" s="77" t="s">
        <v>53</v>
      </c>
      <c r="E191" s="78">
        <v>4</v>
      </c>
      <c r="F191" s="81">
        <v>-16</v>
      </c>
      <c r="G191" s="79">
        <f t="shared" si="5"/>
        <v>-12</v>
      </c>
      <c r="H191" s="76">
        <v>110.27</v>
      </c>
      <c r="I191" s="80">
        <v>0</v>
      </c>
    </row>
    <row r="192" customHeight="1" spans="1:9">
      <c r="A192" s="77">
        <v>190</v>
      </c>
      <c r="B192" s="78">
        <v>11177</v>
      </c>
      <c r="C192" s="78" t="s">
        <v>291</v>
      </c>
      <c r="D192" s="77" t="s">
        <v>207</v>
      </c>
      <c r="E192" s="78">
        <v>4</v>
      </c>
      <c r="F192" s="81">
        <v>-16</v>
      </c>
      <c r="G192" s="79">
        <f t="shared" si="5"/>
        <v>-12</v>
      </c>
      <c r="H192" s="76">
        <v>109.17</v>
      </c>
      <c r="I192" s="80">
        <v>0</v>
      </c>
    </row>
    <row r="193" customHeight="1" spans="1:9">
      <c r="A193" s="77">
        <v>191</v>
      </c>
      <c r="B193" s="78">
        <v>11110</v>
      </c>
      <c r="C193" s="78" t="s">
        <v>292</v>
      </c>
      <c r="D193" s="77" t="s">
        <v>108</v>
      </c>
      <c r="E193" s="78">
        <v>1</v>
      </c>
      <c r="F193" s="81">
        <v>-14</v>
      </c>
      <c r="G193" s="79">
        <f t="shared" si="5"/>
        <v>-13</v>
      </c>
      <c r="H193" s="80">
        <v>95.98</v>
      </c>
      <c r="I193" s="80">
        <f>G193*10</f>
        <v>-130</v>
      </c>
    </row>
    <row r="194" customHeight="1" spans="1:9">
      <c r="A194" s="82" t="s">
        <v>293</v>
      </c>
      <c r="B194" s="83"/>
      <c r="C194" s="83"/>
      <c r="D194" s="84"/>
      <c r="E194" s="72">
        <f>SUM(E3:E193)</f>
        <v>581</v>
      </c>
      <c r="F194" s="72">
        <f>SUM(F3:F193)</f>
        <v>-428</v>
      </c>
      <c r="G194" s="73">
        <f>SUM(G3:G193)</f>
        <v>153</v>
      </c>
      <c r="H194" s="73"/>
      <c r="I194" s="73">
        <f>SUM(I175:I193)</f>
        <v>-820</v>
      </c>
    </row>
  </sheetData>
  <mergeCells count="2">
    <mergeCell ref="A1:I1"/>
    <mergeCell ref="A194:D19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9"/>
  <sheetViews>
    <sheetView topLeftCell="H14" workbookViewId="0">
      <selection activeCell="P35" sqref="P35"/>
    </sheetView>
  </sheetViews>
  <sheetFormatPr defaultColWidth="8.88333333333333" defaultRowHeight="13.5"/>
  <cols>
    <col min="1" max="1" width="6.75" customWidth="1"/>
    <col min="2" max="2" width="5.25" customWidth="1"/>
    <col min="3" max="3" width="39.8833333333333" customWidth="1"/>
    <col min="4" max="4" width="8.25" style="4" customWidth="1"/>
    <col min="5" max="5" width="8.88333333333333" style="4"/>
    <col min="6" max="6" width="12.5" style="4" customWidth="1"/>
    <col min="8" max="8" width="8.88333333333333" style="4"/>
    <col min="9" max="9" width="6.5" customWidth="1"/>
    <col min="10" max="10" width="5.38333333333333" customWidth="1"/>
    <col min="11" max="11" width="37.3833333333333" style="27" customWidth="1"/>
    <col min="12" max="12" width="7" style="4" customWidth="1"/>
    <col min="13" max="13" width="7.13333333333333" style="4" customWidth="1"/>
    <col min="14" max="14" width="11.6333333333333" style="4" customWidth="1"/>
    <col min="15" max="15" width="10.1333333333333" customWidth="1"/>
    <col min="16" max="16" width="8.88333333333333" customWidth="1"/>
  </cols>
  <sheetData>
    <row r="1" s="24" customFormat="1" ht="18.95" customHeight="1" spans="1:16">
      <c r="A1" s="28"/>
      <c r="B1" s="29" t="s">
        <v>294</v>
      </c>
      <c r="C1" s="29"/>
      <c r="D1" s="30"/>
      <c r="E1" s="30"/>
      <c r="F1" s="30"/>
      <c r="G1" s="29"/>
      <c r="H1" s="30"/>
      <c r="J1" s="50" t="s">
        <v>295</v>
      </c>
      <c r="K1" s="51"/>
      <c r="L1" s="50"/>
      <c r="M1" s="50"/>
      <c r="N1" s="50"/>
      <c r="O1" s="50"/>
      <c r="P1" s="50"/>
    </row>
    <row r="2" s="24" customFormat="1" ht="18.95" customHeight="1" spans="1:16">
      <c r="A2" s="28" t="s">
        <v>296</v>
      </c>
      <c r="B2" s="6" t="s">
        <v>1</v>
      </c>
      <c r="C2" s="31" t="s">
        <v>2</v>
      </c>
      <c r="D2" s="5" t="s">
        <v>27</v>
      </c>
      <c r="E2" s="5" t="s">
        <v>5</v>
      </c>
      <c r="F2" s="5" t="s">
        <v>31</v>
      </c>
      <c r="G2" s="32" t="s">
        <v>8</v>
      </c>
      <c r="H2" s="6" t="s">
        <v>28</v>
      </c>
      <c r="J2" s="52" t="s">
        <v>1</v>
      </c>
      <c r="K2" s="53" t="s">
        <v>2</v>
      </c>
      <c r="L2" s="2" t="s">
        <v>27</v>
      </c>
      <c r="M2" s="2" t="s">
        <v>5</v>
      </c>
      <c r="N2" s="2" t="s">
        <v>31</v>
      </c>
      <c r="O2" s="54" t="s">
        <v>8</v>
      </c>
      <c r="P2" s="3" t="s">
        <v>297</v>
      </c>
    </row>
    <row r="3" s="25" customFormat="1" ht="19" customHeight="1" spans="1:16">
      <c r="A3" s="33">
        <v>12.26</v>
      </c>
      <c r="B3" s="34">
        <v>1</v>
      </c>
      <c r="C3" s="35" t="s">
        <v>298</v>
      </c>
      <c r="D3" s="36">
        <v>11107</v>
      </c>
      <c r="E3" s="36" t="s">
        <v>33</v>
      </c>
      <c r="F3" s="37">
        <v>2.33837740384615</v>
      </c>
      <c r="G3" s="38" t="s">
        <v>13</v>
      </c>
      <c r="H3" s="39">
        <v>2</v>
      </c>
      <c r="J3" s="34">
        <v>2</v>
      </c>
      <c r="K3" s="35" t="s">
        <v>299</v>
      </c>
      <c r="L3" s="36">
        <v>11110</v>
      </c>
      <c r="M3" s="36" t="s">
        <v>292</v>
      </c>
      <c r="N3" s="37">
        <v>0.643391279013305</v>
      </c>
      <c r="O3" s="55" t="s">
        <v>13</v>
      </c>
      <c r="P3" s="34">
        <v>-2</v>
      </c>
    </row>
    <row r="4" s="25" customFormat="1" spans="1:16">
      <c r="A4" s="33"/>
      <c r="B4" s="34">
        <v>2</v>
      </c>
      <c r="C4" s="35" t="s">
        <v>300</v>
      </c>
      <c r="D4" s="40">
        <v>11109</v>
      </c>
      <c r="E4" s="41" t="s">
        <v>12</v>
      </c>
      <c r="F4" s="37">
        <v>2.05095938848734</v>
      </c>
      <c r="G4" s="38" t="s">
        <v>13</v>
      </c>
      <c r="H4" s="39">
        <v>1</v>
      </c>
      <c r="J4" s="34">
        <v>1</v>
      </c>
      <c r="K4" s="35" t="s">
        <v>301</v>
      </c>
      <c r="L4" s="36">
        <v>11120</v>
      </c>
      <c r="M4" s="36" t="s">
        <v>290</v>
      </c>
      <c r="N4" s="37">
        <v>0.605208333333333</v>
      </c>
      <c r="O4" s="55" t="s">
        <v>13</v>
      </c>
      <c r="P4" s="34">
        <v>-2</v>
      </c>
    </row>
    <row r="5" s="25" customFormat="1" spans="1:16">
      <c r="A5" s="33"/>
      <c r="B5" s="34">
        <v>1</v>
      </c>
      <c r="C5" s="35" t="s">
        <v>302</v>
      </c>
      <c r="D5" s="36">
        <v>7050</v>
      </c>
      <c r="E5" s="36" t="s">
        <v>23</v>
      </c>
      <c r="F5" s="37">
        <v>4.01393817450155</v>
      </c>
      <c r="G5" s="38"/>
      <c r="H5" s="39">
        <v>5</v>
      </c>
      <c r="J5" s="34">
        <v>5</v>
      </c>
      <c r="K5" s="35" t="s">
        <v>303</v>
      </c>
      <c r="L5" s="36">
        <v>6251</v>
      </c>
      <c r="M5" s="36" t="s">
        <v>252</v>
      </c>
      <c r="N5" s="37">
        <v>0.430764523706219</v>
      </c>
      <c r="O5" s="56"/>
      <c r="P5" s="34">
        <v>-2</v>
      </c>
    </row>
    <row r="6" s="25" customFormat="1" spans="1:16">
      <c r="A6" s="33"/>
      <c r="B6" s="34">
        <v>2</v>
      </c>
      <c r="C6" s="35" t="s">
        <v>304</v>
      </c>
      <c r="D6" s="36">
        <v>8798</v>
      </c>
      <c r="E6" s="36" t="s">
        <v>36</v>
      </c>
      <c r="F6" s="37">
        <v>3.21605235042735</v>
      </c>
      <c r="G6" s="38"/>
      <c r="H6" s="39">
        <v>4</v>
      </c>
      <c r="J6" s="34">
        <v>4</v>
      </c>
      <c r="K6" s="35" t="s">
        <v>305</v>
      </c>
      <c r="L6" s="36">
        <v>7046</v>
      </c>
      <c r="M6" s="36" t="s">
        <v>196</v>
      </c>
      <c r="N6" s="37">
        <v>0.42818023437802</v>
      </c>
      <c r="O6" s="57"/>
      <c r="P6" s="34">
        <v>-2</v>
      </c>
    </row>
    <row r="7" s="25" customFormat="1" spans="1:16">
      <c r="A7" s="33"/>
      <c r="B7" s="34">
        <v>3</v>
      </c>
      <c r="C7" s="35" t="s">
        <v>298</v>
      </c>
      <c r="D7" s="36">
        <v>8763</v>
      </c>
      <c r="E7" s="36" t="s">
        <v>130</v>
      </c>
      <c r="F7" s="37">
        <v>3.15954727564103</v>
      </c>
      <c r="G7" s="38"/>
      <c r="H7" s="39">
        <v>3</v>
      </c>
      <c r="J7" s="34">
        <v>3</v>
      </c>
      <c r="K7" s="35" t="s">
        <v>304</v>
      </c>
      <c r="L7" s="36">
        <v>8400</v>
      </c>
      <c r="M7" s="36" t="s">
        <v>213</v>
      </c>
      <c r="N7" s="37">
        <v>0.420307692307692</v>
      </c>
      <c r="O7" s="57"/>
      <c r="P7" s="34">
        <v>-2</v>
      </c>
    </row>
    <row r="8" s="25" customFormat="1" spans="1:16">
      <c r="A8" s="33"/>
      <c r="B8" s="34">
        <v>4</v>
      </c>
      <c r="C8" s="35" t="s">
        <v>306</v>
      </c>
      <c r="D8" s="36">
        <v>4325</v>
      </c>
      <c r="E8" s="36" t="s">
        <v>145</v>
      </c>
      <c r="F8" s="37">
        <v>2.80925277978704</v>
      </c>
      <c r="G8" s="38"/>
      <c r="H8" s="39">
        <v>2</v>
      </c>
      <c r="J8" s="34">
        <v>2</v>
      </c>
      <c r="K8" s="35" t="s">
        <v>307</v>
      </c>
      <c r="L8" s="36">
        <v>7388</v>
      </c>
      <c r="M8" s="36" t="s">
        <v>118</v>
      </c>
      <c r="N8" s="37">
        <v>0.4034375</v>
      </c>
      <c r="O8" s="57"/>
      <c r="P8" s="34">
        <v>-2</v>
      </c>
    </row>
    <row r="9" s="25" customFormat="1" spans="1:16">
      <c r="A9" s="33"/>
      <c r="B9" s="34">
        <v>5</v>
      </c>
      <c r="C9" s="35" t="s">
        <v>308</v>
      </c>
      <c r="D9" s="36">
        <v>10586</v>
      </c>
      <c r="E9" s="36" t="s">
        <v>97</v>
      </c>
      <c r="F9" s="37">
        <v>2.75885906040268</v>
      </c>
      <c r="G9" s="38"/>
      <c r="H9" s="39">
        <v>1</v>
      </c>
      <c r="J9" s="34">
        <v>1</v>
      </c>
      <c r="K9" s="58" t="s">
        <v>309</v>
      </c>
      <c r="L9" s="59">
        <v>6662</v>
      </c>
      <c r="M9" s="59" t="s">
        <v>255</v>
      </c>
      <c r="N9" s="37">
        <v>0.391875746714456</v>
      </c>
      <c r="O9" s="57"/>
      <c r="P9" s="34">
        <v>-2</v>
      </c>
    </row>
    <row r="10" s="26" customFormat="1" spans="1:16">
      <c r="A10" s="34">
        <v>12.27</v>
      </c>
      <c r="B10" s="33">
        <v>1</v>
      </c>
      <c r="C10" s="42" t="s">
        <v>11</v>
      </c>
      <c r="D10" s="43">
        <v>11109</v>
      </c>
      <c r="E10" s="43" t="s">
        <v>12</v>
      </c>
      <c r="F10" s="43">
        <v>229.33</v>
      </c>
      <c r="G10" s="44" t="s">
        <v>13</v>
      </c>
      <c r="H10" s="45">
        <v>3</v>
      </c>
      <c r="J10" s="33">
        <v>2</v>
      </c>
      <c r="K10" s="42" t="s">
        <v>144</v>
      </c>
      <c r="L10" s="43">
        <v>11112</v>
      </c>
      <c r="M10" s="42" t="s">
        <v>270</v>
      </c>
      <c r="N10" s="42">
        <v>54.86</v>
      </c>
      <c r="O10" s="60" t="s">
        <v>13</v>
      </c>
      <c r="P10" s="33">
        <v>-2</v>
      </c>
    </row>
    <row r="11" s="18" customFormat="1" spans="1:16">
      <c r="A11" s="34"/>
      <c r="B11" s="33">
        <v>2</v>
      </c>
      <c r="C11" s="42" t="s">
        <v>110</v>
      </c>
      <c r="D11" s="43">
        <v>11105</v>
      </c>
      <c r="E11" s="43" t="s">
        <v>288</v>
      </c>
      <c r="F11" s="43">
        <v>137.69</v>
      </c>
      <c r="G11" s="44" t="s">
        <v>13</v>
      </c>
      <c r="H11" s="45">
        <v>1</v>
      </c>
      <c r="J11" s="33">
        <v>1</v>
      </c>
      <c r="K11" s="42" t="s">
        <v>84</v>
      </c>
      <c r="L11" s="43">
        <v>11103</v>
      </c>
      <c r="M11" s="42" t="s">
        <v>283</v>
      </c>
      <c r="N11" s="42">
        <v>28.02</v>
      </c>
      <c r="O11" s="60" t="s">
        <v>13</v>
      </c>
      <c r="P11" s="33">
        <v>-2</v>
      </c>
    </row>
    <row r="12" s="18" customFormat="1" spans="1:16">
      <c r="A12" s="34"/>
      <c r="B12" s="33">
        <v>1</v>
      </c>
      <c r="C12" s="42" t="s">
        <v>64</v>
      </c>
      <c r="D12" s="43">
        <v>8903</v>
      </c>
      <c r="E12" s="43" t="s">
        <v>63</v>
      </c>
      <c r="F12" s="43">
        <v>302</v>
      </c>
      <c r="G12" s="44"/>
      <c r="H12" s="45">
        <v>5</v>
      </c>
      <c r="J12" s="33">
        <v>5</v>
      </c>
      <c r="K12" s="42" t="s">
        <v>68</v>
      </c>
      <c r="L12" s="43">
        <v>10586</v>
      </c>
      <c r="M12" s="42" t="s">
        <v>97</v>
      </c>
      <c r="N12" s="42">
        <v>29.48</v>
      </c>
      <c r="O12" s="61"/>
      <c r="P12" s="33">
        <v>-2</v>
      </c>
    </row>
    <row r="13" s="18" customFormat="1" spans="1:16">
      <c r="A13" s="34"/>
      <c r="B13" s="33">
        <v>2</v>
      </c>
      <c r="C13" s="42" t="s">
        <v>123</v>
      </c>
      <c r="D13" s="43">
        <v>9749</v>
      </c>
      <c r="E13" s="43" t="s">
        <v>122</v>
      </c>
      <c r="F13" s="43">
        <v>257.62</v>
      </c>
      <c r="G13" s="44"/>
      <c r="H13" s="45">
        <v>4</v>
      </c>
      <c r="J13" s="33">
        <v>4</v>
      </c>
      <c r="K13" s="42" t="s">
        <v>60</v>
      </c>
      <c r="L13" s="43">
        <v>11143</v>
      </c>
      <c r="M13" s="42" t="s">
        <v>243</v>
      </c>
      <c r="N13" s="42">
        <v>28.93</v>
      </c>
      <c r="O13" s="62"/>
      <c r="P13" s="33">
        <v>-2</v>
      </c>
    </row>
    <row r="14" s="18" customFormat="1" spans="1:16">
      <c r="A14" s="34"/>
      <c r="B14" s="33">
        <v>3</v>
      </c>
      <c r="C14" s="42" t="s">
        <v>35</v>
      </c>
      <c r="D14" s="43">
        <v>9331</v>
      </c>
      <c r="E14" s="43" t="s">
        <v>17</v>
      </c>
      <c r="F14" s="43">
        <v>245.75</v>
      </c>
      <c r="G14" s="44"/>
      <c r="H14" s="45">
        <v>3</v>
      </c>
      <c r="J14" s="33">
        <v>3</v>
      </c>
      <c r="K14" s="42" t="s">
        <v>53</v>
      </c>
      <c r="L14" s="43">
        <v>11234</v>
      </c>
      <c r="M14" s="42" t="s">
        <v>178</v>
      </c>
      <c r="N14" s="42">
        <v>24.79</v>
      </c>
      <c r="O14" s="62"/>
      <c r="P14" s="33">
        <v>-2</v>
      </c>
    </row>
    <row r="15" s="18" customFormat="1" spans="1:16">
      <c r="A15" s="34"/>
      <c r="B15" s="33">
        <v>4</v>
      </c>
      <c r="C15" s="42" t="s">
        <v>11</v>
      </c>
      <c r="D15" s="43">
        <v>11088</v>
      </c>
      <c r="E15" s="43" t="s">
        <v>41</v>
      </c>
      <c r="F15" s="43">
        <v>245.04</v>
      </c>
      <c r="G15" s="44"/>
      <c r="H15" s="45">
        <v>2</v>
      </c>
      <c r="J15" s="33">
        <v>2</v>
      </c>
      <c r="K15" s="42" t="s">
        <v>226</v>
      </c>
      <c r="L15" s="43">
        <v>9634</v>
      </c>
      <c r="M15" s="42" t="s">
        <v>279</v>
      </c>
      <c r="N15" s="42">
        <v>19.98</v>
      </c>
      <c r="O15" s="62"/>
      <c r="P15" s="33">
        <v>-2</v>
      </c>
    </row>
    <row r="16" s="18" customFormat="1" spans="1:16">
      <c r="A16" s="34"/>
      <c r="B16" s="33">
        <v>5</v>
      </c>
      <c r="C16" s="42" t="s">
        <v>106</v>
      </c>
      <c r="D16" s="43">
        <v>11057</v>
      </c>
      <c r="E16" s="43" t="s">
        <v>169</v>
      </c>
      <c r="F16" s="43">
        <v>227.14</v>
      </c>
      <c r="G16" s="44"/>
      <c r="H16" s="45">
        <v>1</v>
      </c>
      <c r="J16" s="33">
        <v>1</v>
      </c>
      <c r="K16" s="42" t="s">
        <v>209</v>
      </c>
      <c r="L16" s="43">
        <v>11239</v>
      </c>
      <c r="M16" s="42" t="s">
        <v>286</v>
      </c>
      <c r="N16" s="42">
        <v>19.9</v>
      </c>
      <c r="O16" s="62"/>
      <c r="P16" s="33">
        <v>-2</v>
      </c>
    </row>
    <row r="17" s="18" customFormat="1" spans="1:16">
      <c r="A17" s="46">
        <v>12.28</v>
      </c>
      <c r="B17" s="34">
        <v>1</v>
      </c>
      <c r="C17" s="47" t="s">
        <v>60</v>
      </c>
      <c r="D17" s="47">
        <v>11102</v>
      </c>
      <c r="E17" s="47" t="s">
        <v>289</v>
      </c>
      <c r="F17" s="47">
        <v>251.63</v>
      </c>
      <c r="G17" s="38" t="s">
        <v>13</v>
      </c>
      <c r="H17" s="39">
        <v>2</v>
      </c>
      <c r="J17" s="34">
        <v>2</v>
      </c>
      <c r="K17" s="47" t="s">
        <v>53</v>
      </c>
      <c r="L17" s="47">
        <v>11120</v>
      </c>
      <c r="M17" s="47" t="s">
        <v>290</v>
      </c>
      <c r="N17" s="47">
        <v>73.24</v>
      </c>
      <c r="O17" s="55" t="s">
        <v>13</v>
      </c>
      <c r="P17" s="34">
        <v>-2</v>
      </c>
    </row>
    <row r="18" s="18" customFormat="1" spans="1:16">
      <c r="A18" s="46"/>
      <c r="B18" s="34">
        <v>2</v>
      </c>
      <c r="C18" s="47" t="s">
        <v>76</v>
      </c>
      <c r="D18" s="47">
        <v>11113</v>
      </c>
      <c r="E18" s="47" t="s">
        <v>251</v>
      </c>
      <c r="F18" s="47">
        <v>188.75</v>
      </c>
      <c r="G18" s="38" t="s">
        <v>13</v>
      </c>
      <c r="H18" s="39">
        <v>1</v>
      </c>
      <c r="J18" s="34">
        <v>1</v>
      </c>
      <c r="K18" s="47" t="s">
        <v>207</v>
      </c>
      <c r="L18" s="47">
        <v>11177</v>
      </c>
      <c r="M18" s="47" t="s">
        <v>291</v>
      </c>
      <c r="N18" s="47">
        <v>50.73</v>
      </c>
      <c r="O18" s="55" t="s">
        <v>13</v>
      </c>
      <c r="P18" s="34">
        <v>-2</v>
      </c>
    </row>
    <row r="19" s="18" customFormat="1" spans="1:16">
      <c r="A19" s="46"/>
      <c r="B19" s="34">
        <v>1</v>
      </c>
      <c r="C19" s="47" t="s">
        <v>76</v>
      </c>
      <c r="D19" s="47">
        <v>6989</v>
      </c>
      <c r="E19" s="47" t="s">
        <v>92</v>
      </c>
      <c r="F19" s="47">
        <v>564.2</v>
      </c>
      <c r="G19" s="38"/>
      <c r="H19" s="39">
        <v>5</v>
      </c>
      <c r="J19" s="34">
        <v>5</v>
      </c>
      <c r="K19" s="47" t="s">
        <v>203</v>
      </c>
      <c r="L19" s="47">
        <v>7588</v>
      </c>
      <c r="M19" s="47" t="s">
        <v>202</v>
      </c>
      <c r="N19" s="47">
        <v>34.5</v>
      </c>
      <c r="O19" s="56"/>
      <c r="P19" s="34">
        <v>-2</v>
      </c>
    </row>
    <row r="20" s="18" customFormat="1" spans="1:16">
      <c r="A20" s="46"/>
      <c r="B20" s="34">
        <v>2</v>
      </c>
      <c r="C20" s="47" t="s">
        <v>66</v>
      </c>
      <c r="D20" s="47">
        <v>10847</v>
      </c>
      <c r="E20" s="47" t="s">
        <v>65</v>
      </c>
      <c r="F20" s="47">
        <v>434.83</v>
      </c>
      <c r="G20" s="38"/>
      <c r="H20" s="39">
        <v>4</v>
      </c>
      <c r="J20" s="34">
        <v>4</v>
      </c>
      <c r="K20" s="47" t="s">
        <v>139</v>
      </c>
      <c r="L20" s="47">
        <v>8354</v>
      </c>
      <c r="M20" s="47" t="s">
        <v>210</v>
      </c>
      <c r="N20" s="47">
        <v>32.46</v>
      </c>
      <c r="O20" s="57"/>
      <c r="P20" s="34">
        <v>-2</v>
      </c>
    </row>
    <row r="21" s="18" customFormat="1" spans="1:16">
      <c r="A21" s="46"/>
      <c r="B21" s="34">
        <v>3</v>
      </c>
      <c r="C21" s="47" t="s">
        <v>40</v>
      </c>
      <c r="D21" s="47">
        <v>6830</v>
      </c>
      <c r="E21" s="47" t="s">
        <v>19</v>
      </c>
      <c r="F21" s="47">
        <v>350.34</v>
      </c>
      <c r="G21" s="38"/>
      <c r="H21" s="39">
        <v>3</v>
      </c>
      <c r="J21" s="34">
        <v>3</v>
      </c>
      <c r="K21" s="47" t="s">
        <v>249</v>
      </c>
      <c r="L21" s="47">
        <v>997487</v>
      </c>
      <c r="M21" s="47" t="s">
        <v>248</v>
      </c>
      <c r="N21" s="47">
        <v>29.89</v>
      </c>
      <c r="O21" s="57"/>
      <c r="P21" s="34">
        <v>-2</v>
      </c>
    </row>
    <row r="22" s="18" customFormat="1" spans="1:16">
      <c r="A22" s="46"/>
      <c r="B22" s="34">
        <v>4</v>
      </c>
      <c r="C22" s="47" t="s">
        <v>39</v>
      </c>
      <c r="D22" s="47">
        <v>4549</v>
      </c>
      <c r="E22" s="47" t="s">
        <v>126</v>
      </c>
      <c r="F22" s="47">
        <v>315.68</v>
      </c>
      <c r="G22" s="38"/>
      <c r="H22" s="39">
        <v>2</v>
      </c>
      <c r="J22" s="34">
        <v>2</v>
      </c>
      <c r="K22" s="47" t="s">
        <v>180</v>
      </c>
      <c r="L22" s="47">
        <v>4093</v>
      </c>
      <c r="M22" s="47" t="s">
        <v>179</v>
      </c>
      <c r="N22" s="47">
        <v>29.36</v>
      </c>
      <c r="O22" s="57"/>
      <c r="P22" s="34">
        <v>-2</v>
      </c>
    </row>
    <row r="23" s="18" customFormat="1" spans="1:16">
      <c r="A23" s="46"/>
      <c r="B23" s="34">
        <v>5</v>
      </c>
      <c r="C23" s="47" t="s">
        <v>87</v>
      </c>
      <c r="D23" s="47">
        <v>10043</v>
      </c>
      <c r="E23" s="47" t="s">
        <v>165</v>
      </c>
      <c r="F23" s="47">
        <v>308.87</v>
      </c>
      <c r="G23" s="38"/>
      <c r="H23" s="39">
        <v>1</v>
      </c>
      <c r="J23" s="34">
        <v>1</v>
      </c>
      <c r="K23" s="47" t="s">
        <v>203</v>
      </c>
      <c r="L23" s="47">
        <v>10890</v>
      </c>
      <c r="M23" s="47" t="s">
        <v>232</v>
      </c>
      <c r="N23" s="47">
        <v>18.12</v>
      </c>
      <c r="O23" s="57"/>
      <c r="P23" s="34">
        <v>-2</v>
      </c>
    </row>
    <row r="24" s="18" customFormat="1" spans="1:16">
      <c r="A24" s="48" t="s">
        <v>310</v>
      </c>
      <c r="B24" s="33">
        <v>1</v>
      </c>
      <c r="C24" s="42" t="s">
        <v>157</v>
      </c>
      <c r="D24" s="42">
        <v>11118</v>
      </c>
      <c r="E24" s="42" t="s">
        <v>15</v>
      </c>
      <c r="F24" s="42">
        <v>302.46</v>
      </c>
      <c r="G24" s="44" t="s">
        <v>13</v>
      </c>
      <c r="H24" s="45">
        <v>2</v>
      </c>
      <c r="J24" s="33">
        <v>2</v>
      </c>
      <c r="K24" s="63" t="s">
        <v>217</v>
      </c>
      <c r="L24" s="63">
        <v>11119</v>
      </c>
      <c r="M24" s="63" t="s">
        <v>242</v>
      </c>
      <c r="N24" s="63">
        <v>67.5</v>
      </c>
      <c r="O24" s="60" t="s">
        <v>13</v>
      </c>
      <c r="P24" s="33">
        <v>-2</v>
      </c>
    </row>
    <row r="25" s="18" customFormat="1" spans="1:16">
      <c r="A25" s="48"/>
      <c r="B25" s="33">
        <v>2</v>
      </c>
      <c r="C25" s="42" t="s">
        <v>34</v>
      </c>
      <c r="D25" s="42">
        <v>11107</v>
      </c>
      <c r="E25" s="42" t="s">
        <v>33</v>
      </c>
      <c r="F25" s="42">
        <v>296.15</v>
      </c>
      <c r="G25" s="44" t="s">
        <v>13</v>
      </c>
      <c r="H25" s="45">
        <v>1</v>
      </c>
      <c r="J25" s="33">
        <v>1</v>
      </c>
      <c r="K25" s="63" t="s">
        <v>84</v>
      </c>
      <c r="L25" s="63">
        <v>11103</v>
      </c>
      <c r="M25" s="63" t="s">
        <v>283</v>
      </c>
      <c r="N25" s="63">
        <v>65.85</v>
      </c>
      <c r="O25" s="60" t="s">
        <v>13</v>
      </c>
      <c r="P25" s="33">
        <v>-2</v>
      </c>
    </row>
    <row r="26" s="18" customFormat="1" spans="1:16">
      <c r="A26" s="48"/>
      <c r="B26" s="33">
        <v>1</v>
      </c>
      <c r="C26" s="42" t="s">
        <v>48</v>
      </c>
      <c r="D26" s="42">
        <v>5665</v>
      </c>
      <c r="E26" s="42" t="s">
        <v>127</v>
      </c>
      <c r="F26" s="42">
        <v>343.09</v>
      </c>
      <c r="G26" s="44"/>
      <c r="H26" s="45">
        <v>5</v>
      </c>
      <c r="J26" s="33">
        <v>5</v>
      </c>
      <c r="K26" s="63" t="s">
        <v>212</v>
      </c>
      <c r="L26" s="63">
        <v>8386</v>
      </c>
      <c r="M26" s="63" t="s">
        <v>211</v>
      </c>
      <c r="N26" s="63">
        <v>41.76</v>
      </c>
      <c r="O26" s="61"/>
      <c r="P26" s="33">
        <v>-2</v>
      </c>
    </row>
    <row r="27" s="18" customFormat="1" spans="1:16">
      <c r="A27" s="48"/>
      <c r="B27" s="33">
        <v>2</v>
      </c>
      <c r="C27" s="42" t="s">
        <v>113</v>
      </c>
      <c r="D27" s="42">
        <v>6733</v>
      </c>
      <c r="E27" s="42" t="s">
        <v>112</v>
      </c>
      <c r="F27" s="42">
        <v>301.32</v>
      </c>
      <c r="G27" s="44"/>
      <c r="H27" s="45">
        <v>4</v>
      </c>
      <c r="J27" s="33">
        <v>4</v>
      </c>
      <c r="K27" s="63" t="s">
        <v>70</v>
      </c>
      <c r="L27" s="63">
        <v>11075</v>
      </c>
      <c r="M27" s="63" t="s">
        <v>265</v>
      </c>
      <c r="N27" s="63">
        <v>39.81</v>
      </c>
      <c r="O27" s="62"/>
      <c r="P27" s="33">
        <v>-2</v>
      </c>
    </row>
    <row r="28" s="18" customFormat="1" spans="1:16">
      <c r="A28" s="48"/>
      <c r="B28" s="33">
        <v>3</v>
      </c>
      <c r="C28" s="42" t="s">
        <v>136</v>
      </c>
      <c r="D28" s="42">
        <v>10772</v>
      </c>
      <c r="E28" s="42" t="s">
        <v>135</v>
      </c>
      <c r="F28" s="42">
        <v>284.26</v>
      </c>
      <c r="G28" s="44"/>
      <c r="H28" s="45">
        <v>3</v>
      </c>
      <c r="J28" s="33">
        <v>3</v>
      </c>
      <c r="K28" s="63" t="s">
        <v>174</v>
      </c>
      <c r="L28" s="63">
        <v>11022</v>
      </c>
      <c r="M28" s="63" t="s">
        <v>239</v>
      </c>
      <c r="N28" s="63">
        <v>36.26</v>
      </c>
      <c r="O28" s="62"/>
      <c r="P28" s="33">
        <v>-2</v>
      </c>
    </row>
    <row r="29" s="18" customFormat="1" spans="1:16">
      <c r="A29" s="48"/>
      <c r="B29" s="33">
        <v>4</v>
      </c>
      <c r="C29" s="42" t="s">
        <v>11</v>
      </c>
      <c r="D29" s="42">
        <v>4033</v>
      </c>
      <c r="E29" s="42" t="s">
        <v>24</v>
      </c>
      <c r="F29" s="42">
        <v>278.96</v>
      </c>
      <c r="G29" s="44"/>
      <c r="H29" s="45">
        <v>2</v>
      </c>
      <c r="J29" s="33">
        <v>2</v>
      </c>
      <c r="K29" s="63" t="s">
        <v>119</v>
      </c>
      <c r="L29" s="63">
        <v>9687</v>
      </c>
      <c r="M29" s="63" t="s">
        <v>259</v>
      </c>
      <c r="N29" s="63">
        <v>35.73</v>
      </c>
      <c r="O29" s="62"/>
      <c r="P29" s="33">
        <v>-2</v>
      </c>
    </row>
    <row r="30" s="18" customFormat="1" spans="1:16">
      <c r="A30" s="48"/>
      <c r="B30" s="33">
        <v>5</v>
      </c>
      <c r="C30" s="42" t="s">
        <v>34</v>
      </c>
      <c r="D30" s="42">
        <v>10663</v>
      </c>
      <c r="E30" s="42" t="s">
        <v>168</v>
      </c>
      <c r="F30" s="42">
        <v>259.35</v>
      </c>
      <c r="G30" s="44"/>
      <c r="H30" s="45">
        <v>1</v>
      </c>
      <c r="J30" s="33">
        <v>1</v>
      </c>
      <c r="K30" s="63" t="s">
        <v>207</v>
      </c>
      <c r="L30" s="63">
        <v>7687</v>
      </c>
      <c r="M30" s="63" t="s">
        <v>206</v>
      </c>
      <c r="N30" s="63">
        <v>32.74</v>
      </c>
      <c r="O30" s="62"/>
      <c r="P30" s="33">
        <v>-2</v>
      </c>
    </row>
    <row r="31" s="18" customFormat="1" spans="1:16">
      <c r="A31" s="49" t="s">
        <v>311</v>
      </c>
      <c r="B31" s="34">
        <v>1</v>
      </c>
      <c r="C31" s="47" t="s">
        <v>81</v>
      </c>
      <c r="D31" s="47">
        <v>11104</v>
      </c>
      <c r="E31" s="47" t="s">
        <v>80</v>
      </c>
      <c r="F31" s="47">
        <v>216.45</v>
      </c>
      <c r="G31" s="38" t="s">
        <v>13</v>
      </c>
      <c r="H31" s="39">
        <v>2</v>
      </c>
      <c r="J31" s="34">
        <v>2</v>
      </c>
      <c r="K31" s="47" t="s">
        <v>207</v>
      </c>
      <c r="L31" s="47">
        <v>11177</v>
      </c>
      <c r="M31" s="47" t="s">
        <v>291</v>
      </c>
      <c r="N31" s="47">
        <v>38.11</v>
      </c>
      <c r="O31" s="55" t="s">
        <v>13</v>
      </c>
      <c r="P31" s="34">
        <v>-2</v>
      </c>
    </row>
    <row r="32" s="18" customFormat="1" spans="1:17">
      <c r="A32" s="49"/>
      <c r="B32" s="34">
        <v>2</v>
      </c>
      <c r="C32" s="47" t="s">
        <v>34</v>
      </c>
      <c r="D32" s="47">
        <v>11107</v>
      </c>
      <c r="E32" s="47" t="s">
        <v>33</v>
      </c>
      <c r="F32" s="47">
        <v>211.57</v>
      </c>
      <c r="G32" s="38" t="s">
        <v>13</v>
      </c>
      <c r="H32" s="39">
        <v>2</v>
      </c>
      <c r="J32" s="34">
        <v>1</v>
      </c>
      <c r="K32" s="47" t="s">
        <v>241</v>
      </c>
      <c r="L32" s="47">
        <v>11114</v>
      </c>
      <c r="M32" s="47" t="s">
        <v>240</v>
      </c>
      <c r="N32" s="47">
        <v>34.05</v>
      </c>
      <c r="O32" s="55" t="s">
        <v>13</v>
      </c>
      <c r="P32" s="34">
        <v>0</v>
      </c>
      <c r="Q32" s="26" t="s">
        <v>312</v>
      </c>
    </row>
    <row r="33" s="18" customFormat="1" spans="1:17">
      <c r="A33" s="49"/>
      <c r="B33" s="34">
        <v>1</v>
      </c>
      <c r="C33" s="47" t="s">
        <v>91</v>
      </c>
      <c r="D33" s="47">
        <v>6823</v>
      </c>
      <c r="E33" s="47" t="s">
        <v>90</v>
      </c>
      <c r="F33" s="47">
        <v>247.72</v>
      </c>
      <c r="G33" s="38"/>
      <c r="H33" s="39">
        <v>5</v>
      </c>
      <c r="J33" s="34">
        <v>5</v>
      </c>
      <c r="K33" s="47" t="s">
        <v>254</v>
      </c>
      <c r="L33" s="47">
        <v>6306</v>
      </c>
      <c r="M33" s="47" t="s">
        <v>253</v>
      </c>
      <c r="N33" s="47">
        <v>26.69</v>
      </c>
      <c r="O33" s="56"/>
      <c r="P33" s="34">
        <v>0</v>
      </c>
      <c r="Q33" s="18" t="s">
        <v>313</v>
      </c>
    </row>
    <row r="34" s="18" customFormat="1" spans="1:16">
      <c r="A34" s="49"/>
      <c r="B34" s="34">
        <v>2</v>
      </c>
      <c r="C34" s="47" t="s">
        <v>58</v>
      </c>
      <c r="D34" s="47">
        <v>10893</v>
      </c>
      <c r="E34" s="47" t="s">
        <v>74</v>
      </c>
      <c r="F34" s="47">
        <v>243.59</v>
      </c>
      <c r="G34" s="38"/>
      <c r="H34" s="39">
        <v>4</v>
      </c>
      <c r="J34" s="34">
        <v>4</v>
      </c>
      <c r="K34" s="47" t="s">
        <v>48</v>
      </c>
      <c r="L34" s="47">
        <v>5665</v>
      </c>
      <c r="M34" s="47" t="s">
        <v>127</v>
      </c>
      <c r="N34" s="47">
        <v>24.36</v>
      </c>
      <c r="O34" s="57"/>
      <c r="P34" s="34">
        <v>-2</v>
      </c>
    </row>
    <row r="35" s="18" customFormat="1" spans="1:16">
      <c r="A35" s="49"/>
      <c r="B35" s="34">
        <v>3</v>
      </c>
      <c r="C35" s="47" t="s">
        <v>58</v>
      </c>
      <c r="D35" s="47">
        <v>10809</v>
      </c>
      <c r="E35" s="47" t="s">
        <v>124</v>
      </c>
      <c r="F35" s="47">
        <v>242.37</v>
      </c>
      <c r="G35" s="38"/>
      <c r="H35" s="39">
        <v>3</v>
      </c>
      <c r="J35" s="34">
        <v>3</v>
      </c>
      <c r="K35" s="47" t="s">
        <v>45</v>
      </c>
      <c r="L35" s="47">
        <v>991097</v>
      </c>
      <c r="M35" s="47" t="s">
        <v>175</v>
      </c>
      <c r="N35" s="47">
        <v>20.26</v>
      </c>
      <c r="O35" s="57"/>
      <c r="P35" s="34">
        <v>-2</v>
      </c>
    </row>
    <row r="36" s="18" customFormat="1" spans="1:16">
      <c r="A36" s="49"/>
      <c r="B36" s="34">
        <v>4</v>
      </c>
      <c r="C36" s="47" t="s">
        <v>132</v>
      </c>
      <c r="D36" s="47">
        <v>9840</v>
      </c>
      <c r="E36" s="47" t="s">
        <v>131</v>
      </c>
      <c r="F36" s="47">
        <v>226.56</v>
      </c>
      <c r="G36" s="38"/>
      <c r="H36" s="39">
        <v>2</v>
      </c>
      <c r="J36" s="34">
        <v>2</v>
      </c>
      <c r="K36" s="47" t="s">
        <v>53</v>
      </c>
      <c r="L36" s="47">
        <v>11120</v>
      </c>
      <c r="M36" s="47" t="s">
        <v>290</v>
      </c>
      <c r="N36" s="47">
        <v>18.5</v>
      </c>
      <c r="O36" s="57"/>
      <c r="P36" s="34">
        <v>-2</v>
      </c>
    </row>
    <row r="37" s="18" customFormat="1" spans="1:16">
      <c r="A37" s="49"/>
      <c r="B37" s="34">
        <v>5</v>
      </c>
      <c r="C37" s="47" t="s">
        <v>11</v>
      </c>
      <c r="D37" s="47">
        <v>11088</v>
      </c>
      <c r="E37" s="47" t="s">
        <v>41</v>
      </c>
      <c r="F37" s="47">
        <v>223.58</v>
      </c>
      <c r="G37" s="38"/>
      <c r="H37" s="39">
        <v>1</v>
      </c>
      <c r="J37" s="34">
        <v>1</v>
      </c>
      <c r="K37" s="47" t="s">
        <v>45</v>
      </c>
      <c r="L37" s="47">
        <v>5698</v>
      </c>
      <c r="M37" s="47" t="s">
        <v>187</v>
      </c>
      <c r="N37" s="47">
        <v>10.95</v>
      </c>
      <c r="O37" s="57"/>
      <c r="P37" s="34">
        <v>-2</v>
      </c>
    </row>
    <row r="38" s="26" customFormat="1" spans="1:17">
      <c r="A38" s="34">
        <v>12.31</v>
      </c>
      <c r="B38" s="33">
        <v>1</v>
      </c>
      <c r="C38" s="42" t="s">
        <v>53</v>
      </c>
      <c r="D38" s="42">
        <v>11120</v>
      </c>
      <c r="E38" s="42" t="s">
        <v>290</v>
      </c>
      <c r="F38" s="42">
        <v>210.61</v>
      </c>
      <c r="G38" s="44" t="s">
        <v>13</v>
      </c>
      <c r="H38" s="45">
        <v>2</v>
      </c>
      <c r="J38" s="33">
        <v>2</v>
      </c>
      <c r="K38" s="42" t="s">
        <v>241</v>
      </c>
      <c r="L38" s="42">
        <v>11114</v>
      </c>
      <c r="M38" s="42" t="s">
        <v>240</v>
      </c>
      <c r="N38" s="42">
        <v>53.15</v>
      </c>
      <c r="O38" s="60" t="s">
        <v>13</v>
      </c>
      <c r="P38" s="33">
        <v>0</v>
      </c>
      <c r="Q38" s="26" t="s">
        <v>312</v>
      </c>
    </row>
    <row r="39" s="26" customFormat="1" spans="1:16">
      <c r="A39" s="34"/>
      <c r="B39" s="33">
        <v>2</v>
      </c>
      <c r="C39" s="42" t="s">
        <v>11</v>
      </c>
      <c r="D39" s="42">
        <v>11109</v>
      </c>
      <c r="E39" s="42" t="s">
        <v>12</v>
      </c>
      <c r="F39" s="42">
        <v>197.66</v>
      </c>
      <c r="G39" s="44" t="s">
        <v>13</v>
      </c>
      <c r="H39" s="45">
        <v>1</v>
      </c>
      <c r="J39" s="33">
        <v>1</v>
      </c>
      <c r="K39" s="42" t="s">
        <v>207</v>
      </c>
      <c r="L39" s="42">
        <v>11177</v>
      </c>
      <c r="M39" s="42" t="s">
        <v>291</v>
      </c>
      <c r="N39" s="42">
        <v>48.36</v>
      </c>
      <c r="O39" s="60" t="s">
        <v>13</v>
      </c>
      <c r="P39" s="33">
        <v>-4</v>
      </c>
    </row>
    <row r="40" s="26" customFormat="1" spans="1:16">
      <c r="A40" s="34"/>
      <c r="B40" s="33">
        <v>1</v>
      </c>
      <c r="C40" s="42" t="s">
        <v>87</v>
      </c>
      <c r="D40" s="42">
        <v>6231</v>
      </c>
      <c r="E40" s="42" t="s">
        <v>86</v>
      </c>
      <c r="F40" s="42">
        <v>523.2</v>
      </c>
      <c r="G40" s="44"/>
      <c r="H40" s="45">
        <v>5</v>
      </c>
      <c r="J40" s="33">
        <v>5</v>
      </c>
      <c r="K40" s="42" t="s">
        <v>229</v>
      </c>
      <c r="L40" s="42">
        <v>10624</v>
      </c>
      <c r="M40" s="42" t="s">
        <v>228</v>
      </c>
      <c r="N40" s="42">
        <v>29.87</v>
      </c>
      <c r="O40" s="61"/>
      <c r="P40" s="33">
        <v>-2</v>
      </c>
    </row>
    <row r="41" s="26" customFormat="1" spans="1:16">
      <c r="A41" s="34"/>
      <c r="B41" s="33">
        <v>2</v>
      </c>
      <c r="C41" s="42" t="s">
        <v>72</v>
      </c>
      <c r="D41" s="42">
        <v>7583</v>
      </c>
      <c r="E41" s="42" t="s">
        <v>71</v>
      </c>
      <c r="F41" s="42">
        <v>320.64</v>
      </c>
      <c r="G41" s="44"/>
      <c r="H41" s="45">
        <v>4</v>
      </c>
      <c r="J41" s="33">
        <v>4</v>
      </c>
      <c r="K41" s="42" t="s">
        <v>132</v>
      </c>
      <c r="L41" s="42">
        <v>10919</v>
      </c>
      <c r="M41" s="42" t="s">
        <v>235</v>
      </c>
      <c r="N41" s="42">
        <v>29.06</v>
      </c>
      <c r="O41" s="62"/>
      <c r="P41" s="33">
        <v>-2</v>
      </c>
    </row>
    <row r="42" s="26" customFormat="1" spans="1:16">
      <c r="A42" s="34"/>
      <c r="B42" s="33">
        <v>3</v>
      </c>
      <c r="C42" s="42" t="s">
        <v>45</v>
      </c>
      <c r="D42" s="42">
        <v>991097</v>
      </c>
      <c r="E42" s="42" t="s">
        <v>175</v>
      </c>
      <c r="F42" s="42">
        <v>280.94</v>
      </c>
      <c r="G42" s="44"/>
      <c r="H42" s="45">
        <v>3</v>
      </c>
      <c r="J42" s="33">
        <v>3</v>
      </c>
      <c r="K42" s="42" t="s">
        <v>209</v>
      </c>
      <c r="L42" s="42">
        <v>11239</v>
      </c>
      <c r="M42" s="42" t="s">
        <v>286</v>
      </c>
      <c r="N42" s="42">
        <v>27.8</v>
      </c>
      <c r="O42" s="62"/>
      <c r="P42" s="33">
        <v>-2</v>
      </c>
    </row>
    <row r="43" s="26" customFormat="1" spans="1:16">
      <c r="A43" s="34"/>
      <c r="B43" s="33">
        <v>4</v>
      </c>
      <c r="C43" s="42" t="s">
        <v>108</v>
      </c>
      <c r="D43" s="42">
        <v>5501</v>
      </c>
      <c r="E43" s="42" t="s">
        <v>107</v>
      </c>
      <c r="F43" s="42">
        <v>269.91</v>
      </c>
      <c r="G43" s="44"/>
      <c r="H43" s="45">
        <v>2</v>
      </c>
      <c r="J43" s="33">
        <v>2</v>
      </c>
      <c r="K43" s="42" t="s">
        <v>139</v>
      </c>
      <c r="L43" s="42">
        <v>11131</v>
      </c>
      <c r="M43" s="42" t="s">
        <v>138</v>
      </c>
      <c r="N43" s="42">
        <v>23.89</v>
      </c>
      <c r="O43" s="62"/>
      <c r="P43" s="33">
        <v>-2</v>
      </c>
    </row>
    <row r="44" s="26" customFormat="1" spans="1:16">
      <c r="A44" s="34"/>
      <c r="B44" s="33">
        <v>5</v>
      </c>
      <c r="C44" s="42" t="s">
        <v>164</v>
      </c>
      <c r="D44" s="42">
        <v>9822</v>
      </c>
      <c r="E44" s="42" t="s">
        <v>163</v>
      </c>
      <c r="F44" s="42">
        <v>248.95</v>
      </c>
      <c r="G44" s="44"/>
      <c r="H44" s="45">
        <v>1</v>
      </c>
      <c r="J44" s="33">
        <v>1</v>
      </c>
      <c r="K44" s="42" t="s">
        <v>132</v>
      </c>
      <c r="L44" s="42">
        <v>10469</v>
      </c>
      <c r="M44" s="42" t="s">
        <v>227</v>
      </c>
      <c r="N44" s="42">
        <v>20.49</v>
      </c>
      <c r="O44" s="62"/>
      <c r="P44" s="33">
        <v>-2</v>
      </c>
    </row>
    <row r="45" s="18" customFormat="1" spans="1:16">
      <c r="A45" s="49" t="s">
        <v>314</v>
      </c>
      <c r="B45" s="34">
        <v>1</v>
      </c>
      <c r="C45" s="47" t="s">
        <v>11</v>
      </c>
      <c r="D45" s="47">
        <v>11109</v>
      </c>
      <c r="E45" s="47" t="s">
        <v>12</v>
      </c>
      <c r="F45" s="47">
        <v>416.05</v>
      </c>
      <c r="G45" s="38" t="s">
        <v>13</v>
      </c>
      <c r="H45" s="39">
        <v>3</v>
      </c>
      <c r="J45" s="34">
        <v>2</v>
      </c>
      <c r="K45" s="47" t="s">
        <v>39</v>
      </c>
      <c r="L45" s="47">
        <v>11095</v>
      </c>
      <c r="M45" s="47" t="s">
        <v>38</v>
      </c>
      <c r="N45" s="47">
        <v>66.29</v>
      </c>
      <c r="O45" s="55" t="s">
        <v>13</v>
      </c>
      <c r="P45" s="34">
        <v>-2</v>
      </c>
    </row>
    <row r="46" s="18" customFormat="1" spans="1:16">
      <c r="A46" s="49"/>
      <c r="B46" s="34">
        <v>2</v>
      </c>
      <c r="C46" s="47" t="s">
        <v>72</v>
      </c>
      <c r="D46" s="47">
        <v>11116</v>
      </c>
      <c r="E46" s="47" t="s">
        <v>82</v>
      </c>
      <c r="F46" s="47">
        <v>169.22</v>
      </c>
      <c r="G46" s="38" t="s">
        <v>13</v>
      </c>
      <c r="H46" s="39">
        <v>1</v>
      </c>
      <c r="J46" s="34">
        <v>1</v>
      </c>
      <c r="K46" s="47" t="s">
        <v>110</v>
      </c>
      <c r="L46" s="47">
        <v>11105</v>
      </c>
      <c r="M46" s="47" t="s">
        <v>288</v>
      </c>
      <c r="N46" s="47">
        <v>64.04</v>
      </c>
      <c r="O46" s="55" t="s">
        <v>13</v>
      </c>
      <c r="P46" s="34">
        <v>-2</v>
      </c>
    </row>
    <row r="47" s="18" customFormat="1" spans="1:16">
      <c r="A47" s="49"/>
      <c r="B47" s="34">
        <v>1</v>
      </c>
      <c r="C47" s="47" t="s">
        <v>11</v>
      </c>
      <c r="D47" s="47">
        <v>11088</v>
      </c>
      <c r="E47" s="47" t="s">
        <v>41</v>
      </c>
      <c r="F47" s="47">
        <v>302.82</v>
      </c>
      <c r="G47" s="38"/>
      <c r="H47" s="39">
        <v>5</v>
      </c>
      <c r="J47" s="34">
        <v>5</v>
      </c>
      <c r="K47" s="47" t="s">
        <v>68</v>
      </c>
      <c r="L47" s="47">
        <v>11144</v>
      </c>
      <c r="M47" s="47" t="s">
        <v>266</v>
      </c>
      <c r="N47" s="47">
        <v>33.28</v>
      </c>
      <c r="O47" s="56"/>
      <c r="P47" s="34">
        <v>-2</v>
      </c>
    </row>
    <row r="48" s="18" customFormat="1" spans="1:16">
      <c r="A48" s="49"/>
      <c r="B48" s="34">
        <v>2</v>
      </c>
      <c r="C48" s="47" t="s">
        <v>68</v>
      </c>
      <c r="D48" s="47">
        <v>997727</v>
      </c>
      <c r="E48" s="47" t="s">
        <v>67</v>
      </c>
      <c r="F48" s="47">
        <v>300.58</v>
      </c>
      <c r="G48" s="38"/>
      <c r="H48" s="39">
        <v>4</v>
      </c>
      <c r="J48" s="34">
        <v>4</v>
      </c>
      <c r="K48" s="47" t="s">
        <v>215</v>
      </c>
      <c r="L48" s="47">
        <v>6251</v>
      </c>
      <c r="M48" s="47" t="s">
        <v>252</v>
      </c>
      <c r="N48" s="47">
        <v>33.12</v>
      </c>
      <c r="O48" s="57"/>
      <c r="P48" s="34">
        <v>-2</v>
      </c>
    </row>
    <row r="49" s="18" customFormat="1" spans="1:16">
      <c r="A49" s="49"/>
      <c r="B49" s="34">
        <v>3</v>
      </c>
      <c r="C49" s="47" t="s">
        <v>62</v>
      </c>
      <c r="D49" s="47">
        <v>8731</v>
      </c>
      <c r="E49" s="47" t="s">
        <v>61</v>
      </c>
      <c r="F49" s="47">
        <v>299.39</v>
      </c>
      <c r="G49" s="38"/>
      <c r="H49" s="39">
        <v>3</v>
      </c>
      <c r="J49" s="34">
        <v>3</v>
      </c>
      <c r="K49" s="47" t="s">
        <v>273</v>
      </c>
      <c r="L49" s="47">
        <v>6443</v>
      </c>
      <c r="M49" s="47" t="s">
        <v>272</v>
      </c>
      <c r="N49" s="47">
        <v>30.19</v>
      </c>
      <c r="O49" s="57"/>
      <c r="P49" s="34">
        <v>-2</v>
      </c>
    </row>
    <row r="50" s="18" customFormat="1" spans="1:16">
      <c r="A50" s="49"/>
      <c r="B50" s="34">
        <v>4</v>
      </c>
      <c r="C50" s="47" t="s">
        <v>55</v>
      </c>
      <c r="D50" s="47">
        <v>9841</v>
      </c>
      <c r="E50" s="47" t="s">
        <v>54</v>
      </c>
      <c r="F50" s="47">
        <v>271.83</v>
      </c>
      <c r="G50" s="38"/>
      <c r="H50" s="39">
        <v>2</v>
      </c>
      <c r="J50" s="34">
        <v>2</v>
      </c>
      <c r="K50" s="47" t="s">
        <v>203</v>
      </c>
      <c r="L50" s="47">
        <v>10886</v>
      </c>
      <c r="M50" s="47" t="s">
        <v>262</v>
      </c>
      <c r="N50" s="47">
        <v>23.34</v>
      </c>
      <c r="O50" s="57"/>
      <c r="P50" s="34">
        <v>-2</v>
      </c>
    </row>
    <row r="51" s="18" customFormat="1" spans="1:16">
      <c r="A51" s="49"/>
      <c r="B51" s="34">
        <v>5</v>
      </c>
      <c r="C51" s="47" t="s">
        <v>89</v>
      </c>
      <c r="D51" s="47">
        <v>7379</v>
      </c>
      <c r="E51" s="47" t="s">
        <v>161</v>
      </c>
      <c r="F51" s="47">
        <v>265.31</v>
      </c>
      <c r="G51" s="38"/>
      <c r="H51" s="39">
        <v>1</v>
      </c>
      <c r="J51" s="34">
        <v>1</v>
      </c>
      <c r="K51" s="47" t="s">
        <v>134</v>
      </c>
      <c r="L51" s="47">
        <v>11015</v>
      </c>
      <c r="M51" s="47" t="s">
        <v>238</v>
      </c>
      <c r="N51" s="47">
        <v>18.37</v>
      </c>
      <c r="O51" s="57"/>
      <c r="P51" s="34">
        <v>-2</v>
      </c>
    </row>
    <row r="52" s="18" customFormat="1" spans="1:16">
      <c r="A52" s="49" t="s">
        <v>315</v>
      </c>
      <c r="B52" s="33">
        <v>1</v>
      </c>
      <c r="C52" s="42" t="s">
        <v>76</v>
      </c>
      <c r="D52" s="42">
        <v>11113</v>
      </c>
      <c r="E52" s="42" t="s">
        <v>251</v>
      </c>
      <c r="F52" s="42">
        <v>231.65</v>
      </c>
      <c r="G52" s="44" t="s">
        <v>13</v>
      </c>
      <c r="H52" s="45">
        <v>2</v>
      </c>
      <c r="J52" s="33">
        <v>2</v>
      </c>
      <c r="K52" s="42" t="s">
        <v>53</v>
      </c>
      <c r="L52" s="42">
        <v>11120</v>
      </c>
      <c r="M52" s="42" t="s">
        <v>290</v>
      </c>
      <c r="N52" s="42">
        <v>90.1</v>
      </c>
      <c r="O52" s="60" t="s">
        <v>13</v>
      </c>
      <c r="P52" s="33">
        <v>-2</v>
      </c>
    </row>
    <row r="53" s="18" customFormat="1" spans="1:16">
      <c r="A53" s="49"/>
      <c r="B53" s="33">
        <v>2</v>
      </c>
      <c r="C53" s="42" t="s">
        <v>134</v>
      </c>
      <c r="D53" s="42">
        <v>11098</v>
      </c>
      <c r="E53" s="42" t="s">
        <v>171</v>
      </c>
      <c r="F53" s="42">
        <v>184.28</v>
      </c>
      <c r="G53" s="44" t="s">
        <v>13</v>
      </c>
      <c r="H53" s="45">
        <v>1</v>
      </c>
      <c r="J53" s="33">
        <v>1</v>
      </c>
      <c r="K53" s="42" t="s">
        <v>110</v>
      </c>
      <c r="L53" s="42">
        <v>11105</v>
      </c>
      <c r="M53" s="42" t="s">
        <v>288</v>
      </c>
      <c r="N53" s="42">
        <v>89.73</v>
      </c>
      <c r="O53" s="60" t="s">
        <v>13</v>
      </c>
      <c r="P53" s="33">
        <v>-4</v>
      </c>
    </row>
    <row r="54" s="18" customFormat="1" spans="1:16">
      <c r="A54" s="49"/>
      <c r="B54" s="33">
        <v>1</v>
      </c>
      <c r="C54" s="42" t="s">
        <v>66</v>
      </c>
      <c r="D54" s="42">
        <v>11023</v>
      </c>
      <c r="E54" s="42" t="s">
        <v>79</v>
      </c>
      <c r="F54" s="42">
        <v>374.4</v>
      </c>
      <c r="G54" s="44"/>
      <c r="H54" s="45">
        <v>5</v>
      </c>
      <c r="J54" s="33">
        <v>5</v>
      </c>
      <c r="K54" s="42" t="s">
        <v>68</v>
      </c>
      <c r="L54" s="42">
        <v>11144</v>
      </c>
      <c r="M54" s="42" t="s">
        <v>266</v>
      </c>
      <c r="N54" s="42">
        <v>39.97</v>
      </c>
      <c r="O54" s="61"/>
      <c r="P54" s="33">
        <v>-4</v>
      </c>
    </row>
    <row r="55" s="18" customFormat="1" spans="1:16">
      <c r="A55" s="49"/>
      <c r="B55" s="33">
        <v>2</v>
      </c>
      <c r="C55" s="42" t="s">
        <v>11</v>
      </c>
      <c r="D55" s="42">
        <v>4033</v>
      </c>
      <c r="E55" s="42" t="s">
        <v>24</v>
      </c>
      <c r="F55" s="42">
        <v>336.06</v>
      </c>
      <c r="G55" s="44"/>
      <c r="H55" s="45">
        <v>4</v>
      </c>
      <c r="J55" s="33">
        <v>4</v>
      </c>
      <c r="K55" s="42" t="s">
        <v>209</v>
      </c>
      <c r="L55" s="42">
        <v>11239</v>
      </c>
      <c r="M55" s="42" t="s">
        <v>286</v>
      </c>
      <c r="N55" s="42">
        <v>34.07</v>
      </c>
      <c r="O55" s="62"/>
      <c r="P55" s="33">
        <v>-2</v>
      </c>
    </row>
    <row r="56" s="18" customFormat="1" spans="1:16">
      <c r="A56" s="49"/>
      <c r="B56" s="33">
        <v>3</v>
      </c>
      <c r="C56" s="42" t="s">
        <v>119</v>
      </c>
      <c r="D56" s="42">
        <v>7388</v>
      </c>
      <c r="E56" s="42" t="s">
        <v>118</v>
      </c>
      <c r="F56" s="42">
        <v>317.98</v>
      </c>
      <c r="G56" s="44"/>
      <c r="H56" s="45">
        <v>3</v>
      </c>
      <c r="J56" s="33">
        <v>3</v>
      </c>
      <c r="K56" s="42" t="s">
        <v>203</v>
      </c>
      <c r="L56" s="42">
        <v>9669</v>
      </c>
      <c r="M56" s="42" t="s">
        <v>258</v>
      </c>
      <c r="N56" s="42">
        <v>33.94</v>
      </c>
      <c r="O56" s="62"/>
      <c r="P56" s="33">
        <v>-2</v>
      </c>
    </row>
    <row r="57" s="18" customFormat="1" spans="1:16">
      <c r="A57" s="49"/>
      <c r="B57" s="33">
        <v>4</v>
      </c>
      <c r="C57" s="42" t="s">
        <v>108</v>
      </c>
      <c r="D57" s="42">
        <v>11004</v>
      </c>
      <c r="E57" s="42" t="s">
        <v>155</v>
      </c>
      <c r="F57" s="42">
        <v>316.82</v>
      </c>
      <c r="G57" s="44"/>
      <c r="H57" s="45">
        <v>2</v>
      </c>
      <c r="J57" s="33">
        <v>2</v>
      </c>
      <c r="K57" s="42" t="s">
        <v>237</v>
      </c>
      <c r="L57" s="42">
        <v>11012</v>
      </c>
      <c r="M57" s="42" t="s">
        <v>236</v>
      </c>
      <c r="N57" s="42">
        <v>33.76</v>
      </c>
      <c r="O57" s="62"/>
      <c r="P57" s="33">
        <v>-2</v>
      </c>
    </row>
    <row r="58" s="18" customFormat="1" spans="1:16">
      <c r="A58" s="49"/>
      <c r="B58" s="33">
        <v>5</v>
      </c>
      <c r="C58" s="42" t="s">
        <v>72</v>
      </c>
      <c r="D58" s="42">
        <v>7583</v>
      </c>
      <c r="E58" s="42" t="s">
        <v>71</v>
      </c>
      <c r="F58" s="42">
        <v>286.71</v>
      </c>
      <c r="G58" s="44"/>
      <c r="H58" s="45">
        <v>1</v>
      </c>
      <c r="J58" s="33">
        <v>1</v>
      </c>
      <c r="K58" s="42" t="s">
        <v>203</v>
      </c>
      <c r="L58" s="42">
        <v>990264</v>
      </c>
      <c r="M58" s="42" t="s">
        <v>244</v>
      </c>
      <c r="N58" s="42">
        <v>29.3</v>
      </c>
      <c r="O58" s="62"/>
      <c r="P58" s="33">
        <v>-2</v>
      </c>
    </row>
    <row r="59" s="18" customFormat="1" spans="1:16">
      <c r="A59" s="48" t="s">
        <v>316</v>
      </c>
      <c r="B59" s="34">
        <v>1</v>
      </c>
      <c r="C59" s="47" t="s">
        <v>11</v>
      </c>
      <c r="D59" s="47">
        <v>11109</v>
      </c>
      <c r="E59" s="47" t="s">
        <v>12</v>
      </c>
      <c r="F59" s="47">
        <v>200.97</v>
      </c>
      <c r="G59" s="38" t="s">
        <v>13</v>
      </c>
      <c r="H59" s="39">
        <v>2</v>
      </c>
      <c r="J59" s="34">
        <v>2</v>
      </c>
      <c r="K59" s="47" t="s">
        <v>110</v>
      </c>
      <c r="L59" s="47">
        <v>11094</v>
      </c>
      <c r="M59" s="47" t="s">
        <v>269</v>
      </c>
      <c r="N59" s="47">
        <v>54.96</v>
      </c>
      <c r="O59" s="55" t="s">
        <v>13</v>
      </c>
      <c r="P59" s="34">
        <v>-2</v>
      </c>
    </row>
    <row r="60" s="18" customFormat="1" spans="1:16">
      <c r="A60" s="48"/>
      <c r="B60" s="34">
        <v>2</v>
      </c>
      <c r="C60" s="47" t="s">
        <v>157</v>
      </c>
      <c r="D60" s="47">
        <v>11118</v>
      </c>
      <c r="E60" s="47" t="s">
        <v>15</v>
      </c>
      <c r="F60" s="47">
        <v>175.8</v>
      </c>
      <c r="G60" s="38" t="s">
        <v>13</v>
      </c>
      <c r="H60" s="39">
        <v>1</v>
      </c>
      <c r="J60" s="34">
        <v>1</v>
      </c>
      <c r="K60" s="47" t="s">
        <v>53</v>
      </c>
      <c r="L60" s="47">
        <v>11120</v>
      </c>
      <c r="M60" s="47" t="s">
        <v>290</v>
      </c>
      <c r="N60" s="47">
        <v>29.36</v>
      </c>
      <c r="O60" s="55" t="s">
        <v>13</v>
      </c>
      <c r="P60" s="34">
        <v>-4</v>
      </c>
    </row>
    <row r="61" s="18" customFormat="1" spans="1:16">
      <c r="A61" s="48"/>
      <c r="B61" s="34">
        <v>1</v>
      </c>
      <c r="C61" s="47" t="s">
        <v>96</v>
      </c>
      <c r="D61" s="47">
        <v>9988</v>
      </c>
      <c r="E61" s="47" t="s">
        <v>95</v>
      </c>
      <c r="F61" s="47">
        <v>354.02</v>
      </c>
      <c r="G61" s="38"/>
      <c r="H61" s="39">
        <v>5</v>
      </c>
      <c r="J61" s="34">
        <v>5</v>
      </c>
      <c r="K61" s="47" t="s">
        <v>195</v>
      </c>
      <c r="L61" s="47">
        <v>7011</v>
      </c>
      <c r="M61" s="47" t="s">
        <v>194</v>
      </c>
      <c r="N61" s="47">
        <v>45.92</v>
      </c>
      <c r="O61" s="56"/>
      <c r="P61" s="34">
        <v>-2</v>
      </c>
    </row>
    <row r="62" s="18" customFormat="1" spans="1:16">
      <c r="A62" s="48"/>
      <c r="B62" s="34">
        <v>2</v>
      </c>
      <c r="C62" s="47" t="s">
        <v>110</v>
      </c>
      <c r="D62" s="47">
        <v>6220</v>
      </c>
      <c r="E62" s="47" t="s">
        <v>109</v>
      </c>
      <c r="F62" s="47">
        <v>297.32</v>
      </c>
      <c r="G62" s="38"/>
      <c r="H62" s="39">
        <v>4</v>
      </c>
      <c r="J62" s="34">
        <v>4</v>
      </c>
      <c r="K62" s="47" t="s">
        <v>215</v>
      </c>
      <c r="L62" s="47">
        <v>8489</v>
      </c>
      <c r="M62" s="47" t="s">
        <v>214</v>
      </c>
      <c r="N62" s="47">
        <v>41.25</v>
      </c>
      <c r="O62" s="57"/>
      <c r="P62" s="34">
        <v>-2</v>
      </c>
    </row>
    <row r="63" s="18" customFormat="1" spans="1:16">
      <c r="A63" s="48"/>
      <c r="B63" s="34">
        <v>3</v>
      </c>
      <c r="C63" s="47" t="s">
        <v>70</v>
      </c>
      <c r="D63" s="47">
        <v>4188</v>
      </c>
      <c r="E63" s="47" t="s">
        <v>69</v>
      </c>
      <c r="F63" s="47">
        <v>269.65</v>
      </c>
      <c r="G63" s="38"/>
      <c r="H63" s="39">
        <v>3</v>
      </c>
      <c r="J63" s="34">
        <v>3</v>
      </c>
      <c r="K63" s="47" t="s">
        <v>45</v>
      </c>
      <c r="L63" s="47">
        <v>5764</v>
      </c>
      <c r="M63" s="47" t="s">
        <v>188</v>
      </c>
      <c r="N63" s="47">
        <v>39.42</v>
      </c>
      <c r="O63" s="57"/>
      <c r="P63" s="34">
        <v>-2</v>
      </c>
    </row>
    <row r="64" s="18" customFormat="1" spans="1:16">
      <c r="A64" s="48"/>
      <c r="B64" s="34">
        <v>4</v>
      </c>
      <c r="C64" s="47" t="s">
        <v>108</v>
      </c>
      <c r="D64" s="47">
        <v>5501</v>
      </c>
      <c r="E64" s="47" t="s">
        <v>107</v>
      </c>
      <c r="F64" s="47">
        <v>244.58</v>
      </c>
      <c r="G64" s="38"/>
      <c r="H64" s="39">
        <v>2</v>
      </c>
      <c r="J64" s="34">
        <v>2</v>
      </c>
      <c r="K64" s="47" t="s">
        <v>285</v>
      </c>
      <c r="L64" s="47">
        <v>10953</v>
      </c>
      <c r="M64" s="47" t="s">
        <v>284</v>
      </c>
      <c r="N64" s="47">
        <v>36.63</v>
      </c>
      <c r="O64" s="57"/>
      <c r="P64" s="34">
        <v>-2</v>
      </c>
    </row>
    <row r="65" s="18" customFormat="1" spans="1:16">
      <c r="A65" s="48"/>
      <c r="B65" s="34">
        <v>5</v>
      </c>
      <c r="C65" s="47" t="s">
        <v>35</v>
      </c>
      <c r="D65" s="47">
        <v>9331</v>
      </c>
      <c r="E65" s="47" t="s">
        <v>17</v>
      </c>
      <c r="F65" s="47">
        <v>230.47</v>
      </c>
      <c r="G65" s="38"/>
      <c r="H65" s="39">
        <v>1</v>
      </c>
      <c r="J65" s="34">
        <v>1</v>
      </c>
      <c r="K65" s="47" t="s">
        <v>45</v>
      </c>
      <c r="L65" s="47">
        <v>992357</v>
      </c>
      <c r="M65" s="47" t="s">
        <v>268</v>
      </c>
      <c r="N65" s="47">
        <v>31.44</v>
      </c>
      <c r="O65" s="57"/>
      <c r="P65" s="34">
        <v>-2</v>
      </c>
    </row>
    <row r="66" s="26" customFormat="1" spans="1:16">
      <c r="A66" s="49" t="s">
        <v>317</v>
      </c>
      <c r="B66" s="33">
        <v>1</v>
      </c>
      <c r="C66" s="42" t="s">
        <v>134</v>
      </c>
      <c r="D66" s="42">
        <v>11098</v>
      </c>
      <c r="E66" s="42" t="s">
        <v>171</v>
      </c>
      <c r="F66" s="42">
        <v>288.12</v>
      </c>
      <c r="G66" s="44" t="s">
        <v>13</v>
      </c>
      <c r="H66" s="45">
        <v>2</v>
      </c>
      <c r="J66" s="33">
        <v>2</v>
      </c>
      <c r="K66" s="42" t="s">
        <v>102</v>
      </c>
      <c r="L66" s="42">
        <v>11099</v>
      </c>
      <c r="M66" s="42" t="s">
        <v>250</v>
      </c>
      <c r="N66" s="42">
        <v>54.01</v>
      </c>
      <c r="O66" s="60" t="s">
        <v>13</v>
      </c>
      <c r="P66" s="33">
        <v>-2</v>
      </c>
    </row>
    <row r="67" s="26" customFormat="1" spans="1:16">
      <c r="A67" s="49"/>
      <c r="B67" s="33">
        <v>2</v>
      </c>
      <c r="C67" s="42" t="s">
        <v>11</v>
      </c>
      <c r="D67" s="42">
        <v>11109</v>
      </c>
      <c r="E67" s="42" t="s">
        <v>12</v>
      </c>
      <c r="F67" s="42">
        <v>267.08</v>
      </c>
      <c r="G67" s="44" t="s">
        <v>13</v>
      </c>
      <c r="H67" s="45">
        <v>2</v>
      </c>
      <c r="J67" s="33">
        <v>1</v>
      </c>
      <c r="K67" s="42" t="s">
        <v>157</v>
      </c>
      <c r="L67" s="42">
        <v>11118</v>
      </c>
      <c r="M67" s="42" t="s">
        <v>15</v>
      </c>
      <c r="N67" s="42">
        <v>37.78</v>
      </c>
      <c r="O67" s="60" t="s">
        <v>13</v>
      </c>
      <c r="P67" s="33">
        <v>-2</v>
      </c>
    </row>
    <row r="68" s="26" customFormat="1" spans="1:16">
      <c r="A68" s="49"/>
      <c r="B68" s="33">
        <v>1</v>
      </c>
      <c r="C68" s="42" t="s">
        <v>68</v>
      </c>
      <c r="D68" s="42">
        <v>11097</v>
      </c>
      <c r="E68" s="42" t="s">
        <v>98</v>
      </c>
      <c r="F68" s="42">
        <v>450.03</v>
      </c>
      <c r="G68" s="44"/>
      <c r="H68" s="45">
        <v>5</v>
      </c>
      <c r="J68" s="33">
        <v>5</v>
      </c>
      <c r="K68" s="42" t="s">
        <v>96</v>
      </c>
      <c r="L68" s="42">
        <v>10927</v>
      </c>
      <c r="M68" s="42" t="s">
        <v>277</v>
      </c>
      <c r="N68" s="42">
        <v>32.82</v>
      </c>
      <c r="O68" s="61"/>
      <c r="P68" s="33">
        <v>-2</v>
      </c>
    </row>
    <row r="69" s="26" customFormat="1" spans="1:16">
      <c r="A69" s="49"/>
      <c r="B69" s="33">
        <v>2</v>
      </c>
      <c r="C69" s="42" t="s">
        <v>68</v>
      </c>
      <c r="D69" s="42">
        <v>11144</v>
      </c>
      <c r="E69" s="42" t="s">
        <v>266</v>
      </c>
      <c r="F69" s="42">
        <v>403.57</v>
      </c>
      <c r="G69" s="44"/>
      <c r="H69" s="45">
        <v>4</v>
      </c>
      <c r="J69" s="33">
        <v>4</v>
      </c>
      <c r="K69" s="42" t="s">
        <v>209</v>
      </c>
      <c r="L69" s="42">
        <v>7948</v>
      </c>
      <c r="M69" s="42" t="s">
        <v>208</v>
      </c>
      <c r="N69" s="42">
        <v>27.75</v>
      </c>
      <c r="O69" s="62"/>
      <c r="P69" s="33">
        <v>-2</v>
      </c>
    </row>
    <row r="70" s="26" customFormat="1" spans="1:16">
      <c r="A70" s="49"/>
      <c r="B70" s="33">
        <v>3</v>
      </c>
      <c r="C70" s="42" t="s">
        <v>134</v>
      </c>
      <c r="D70" s="42">
        <v>10205</v>
      </c>
      <c r="E70" s="42" t="s">
        <v>133</v>
      </c>
      <c r="F70" s="42">
        <v>275.86</v>
      </c>
      <c r="G70" s="44"/>
      <c r="H70" s="45">
        <v>3</v>
      </c>
      <c r="J70" s="33">
        <v>3</v>
      </c>
      <c r="K70" s="42" t="s">
        <v>203</v>
      </c>
      <c r="L70" s="42">
        <v>8527</v>
      </c>
      <c r="M70" s="42" t="s">
        <v>274</v>
      </c>
      <c r="N70" s="42">
        <v>20.95</v>
      </c>
      <c r="O70" s="62"/>
      <c r="P70" s="33">
        <v>-2</v>
      </c>
    </row>
    <row r="71" s="26" customFormat="1" spans="1:16">
      <c r="A71" s="49"/>
      <c r="B71" s="33">
        <v>4</v>
      </c>
      <c r="C71" s="42" t="s">
        <v>106</v>
      </c>
      <c r="D71" s="42">
        <v>5408</v>
      </c>
      <c r="E71" s="42" t="s">
        <v>105</v>
      </c>
      <c r="F71" s="42">
        <v>268.51</v>
      </c>
      <c r="G71" s="44"/>
      <c r="H71" s="45">
        <v>2</v>
      </c>
      <c r="J71" s="33">
        <v>2</v>
      </c>
      <c r="K71" s="42" t="s">
        <v>141</v>
      </c>
      <c r="L71" s="42">
        <v>10857</v>
      </c>
      <c r="M71" s="42" t="s">
        <v>231</v>
      </c>
      <c r="N71" s="42">
        <v>20.39</v>
      </c>
      <c r="O71" s="62"/>
      <c r="P71" s="33">
        <v>-2</v>
      </c>
    </row>
    <row r="72" s="26" customFormat="1" spans="1:16">
      <c r="A72" s="49"/>
      <c r="B72" s="33">
        <v>5</v>
      </c>
      <c r="C72" s="42" t="s">
        <v>167</v>
      </c>
      <c r="D72" s="42">
        <v>10463</v>
      </c>
      <c r="E72" s="42" t="s">
        <v>166</v>
      </c>
      <c r="F72" s="42">
        <v>259.93</v>
      </c>
      <c r="G72" s="44"/>
      <c r="H72" s="45">
        <v>1</v>
      </c>
      <c r="J72" s="33">
        <v>1</v>
      </c>
      <c r="K72" s="42" t="s">
        <v>64</v>
      </c>
      <c r="L72" s="42">
        <v>10855</v>
      </c>
      <c r="M72" s="42" t="s">
        <v>282</v>
      </c>
      <c r="N72" s="42">
        <v>20.36</v>
      </c>
      <c r="O72" s="62"/>
      <c r="P72" s="33">
        <v>-2</v>
      </c>
    </row>
    <row r="73" s="25" customFormat="1" spans="1:16">
      <c r="A73" s="48" t="s">
        <v>318</v>
      </c>
      <c r="B73" s="34">
        <v>1</v>
      </c>
      <c r="C73" s="47" t="s">
        <v>39</v>
      </c>
      <c r="D73" s="47">
        <v>11095</v>
      </c>
      <c r="E73" s="47" t="s">
        <v>38</v>
      </c>
      <c r="F73" s="47">
        <v>261.99</v>
      </c>
      <c r="G73" s="38" t="s">
        <v>13</v>
      </c>
      <c r="H73" s="39">
        <v>2</v>
      </c>
      <c r="J73" s="34">
        <v>2</v>
      </c>
      <c r="K73" s="47" t="s">
        <v>110</v>
      </c>
      <c r="L73" s="47">
        <v>11105</v>
      </c>
      <c r="M73" s="47" t="s">
        <v>288</v>
      </c>
      <c r="N73" s="47">
        <v>62.32</v>
      </c>
      <c r="O73" s="55" t="s">
        <v>13</v>
      </c>
      <c r="P73" s="34">
        <v>-2</v>
      </c>
    </row>
    <row r="74" s="25" customFormat="1" spans="1:16">
      <c r="A74" s="48"/>
      <c r="B74" s="34">
        <v>2</v>
      </c>
      <c r="C74" s="47" t="s">
        <v>34</v>
      </c>
      <c r="D74" s="47">
        <v>11107</v>
      </c>
      <c r="E74" s="47" t="s">
        <v>33</v>
      </c>
      <c r="F74" s="47">
        <v>198.44</v>
      </c>
      <c r="G74" s="38" t="s">
        <v>13</v>
      </c>
      <c r="H74" s="39">
        <v>1</v>
      </c>
      <c r="J74" s="34">
        <v>1</v>
      </c>
      <c r="K74" s="47" t="s">
        <v>110</v>
      </c>
      <c r="L74" s="47">
        <v>11094</v>
      </c>
      <c r="M74" s="47" t="s">
        <v>269</v>
      </c>
      <c r="N74" s="47">
        <v>56.11</v>
      </c>
      <c r="O74" s="55" t="s">
        <v>13</v>
      </c>
      <c r="P74" s="34">
        <v>-2</v>
      </c>
    </row>
    <row r="75" s="25" customFormat="1" spans="1:16">
      <c r="A75" s="48"/>
      <c r="B75" s="34">
        <v>1</v>
      </c>
      <c r="C75" s="47" t="s">
        <v>119</v>
      </c>
      <c r="D75" s="47">
        <v>7388</v>
      </c>
      <c r="E75" s="47" t="s">
        <v>118</v>
      </c>
      <c r="F75" s="47">
        <v>388.83</v>
      </c>
      <c r="G75" s="38"/>
      <c r="H75" s="39">
        <v>5</v>
      </c>
      <c r="J75" s="34">
        <v>5</v>
      </c>
      <c r="K75" s="47" t="s">
        <v>81</v>
      </c>
      <c r="L75" s="47">
        <v>10848</v>
      </c>
      <c r="M75" s="47" t="s">
        <v>260</v>
      </c>
      <c r="N75" s="47">
        <v>27.88</v>
      </c>
      <c r="O75" s="56"/>
      <c r="P75" s="34">
        <v>-2</v>
      </c>
    </row>
    <row r="76" s="25" customFormat="1" spans="1:16">
      <c r="A76" s="48"/>
      <c r="B76" s="34">
        <v>2</v>
      </c>
      <c r="C76" s="47" t="s">
        <v>35</v>
      </c>
      <c r="D76" s="47">
        <v>9140</v>
      </c>
      <c r="E76" s="47" t="s">
        <v>121</v>
      </c>
      <c r="F76" s="47">
        <v>305.18</v>
      </c>
      <c r="G76" s="38"/>
      <c r="H76" s="39">
        <v>4</v>
      </c>
      <c r="J76" s="34">
        <v>4</v>
      </c>
      <c r="K76" s="47" t="s">
        <v>96</v>
      </c>
      <c r="L76" s="47">
        <v>10927</v>
      </c>
      <c r="M76" s="47" t="s">
        <v>277</v>
      </c>
      <c r="N76" s="47">
        <v>27.65</v>
      </c>
      <c r="O76" s="57"/>
      <c r="P76" s="34">
        <v>-2</v>
      </c>
    </row>
    <row r="77" s="25" customFormat="1" spans="1:16">
      <c r="A77" s="48"/>
      <c r="B77" s="34">
        <v>3</v>
      </c>
      <c r="C77" s="47" t="s">
        <v>60</v>
      </c>
      <c r="D77" s="47">
        <v>7917</v>
      </c>
      <c r="E77" s="47" t="s">
        <v>59</v>
      </c>
      <c r="F77" s="47">
        <v>273.93</v>
      </c>
      <c r="G77" s="38"/>
      <c r="H77" s="39">
        <v>3</v>
      </c>
      <c r="J77" s="34">
        <v>3</v>
      </c>
      <c r="K77" s="47" t="s">
        <v>68</v>
      </c>
      <c r="L77" s="47">
        <v>11144</v>
      </c>
      <c r="M77" s="47" t="s">
        <v>266</v>
      </c>
      <c r="N77" s="47">
        <v>25.93</v>
      </c>
      <c r="O77" s="57"/>
      <c r="P77" s="34">
        <v>-2</v>
      </c>
    </row>
    <row r="78" s="25" customFormat="1" spans="1:16">
      <c r="A78" s="48"/>
      <c r="B78" s="34">
        <v>4</v>
      </c>
      <c r="C78" s="47" t="s">
        <v>106</v>
      </c>
      <c r="D78" s="47">
        <v>5408</v>
      </c>
      <c r="E78" s="47" t="s">
        <v>105</v>
      </c>
      <c r="F78" s="47">
        <v>238.4</v>
      </c>
      <c r="G78" s="38"/>
      <c r="H78" s="39">
        <v>2</v>
      </c>
      <c r="J78" s="34">
        <v>2</v>
      </c>
      <c r="K78" s="47" t="s">
        <v>70</v>
      </c>
      <c r="L78" s="47">
        <v>11075</v>
      </c>
      <c r="M78" s="47" t="s">
        <v>265</v>
      </c>
      <c r="N78" s="47">
        <v>25.63</v>
      </c>
      <c r="O78" s="57"/>
      <c r="P78" s="34">
        <v>-2</v>
      </c>
    </row>
    <row r="79" s="25" customFormat="1" spans="1:16">
      <c r="A79" s="48"/>
      <c r="B79" s="34">
        <v>5</v>
      </c>
      <c r="C79" s="47" t="s">
        <v>48</v>
      </c>
      <c r="D79" s="47">
        <v>5407</v>
      </c>
      <c r="E79" s="47" t="s">
        <v>49</v>
      </c>
      <c r="F79" s="47">
        <v>236.88</v>
      </c>
      <c r="G79" s="38"/>
      <c r="H79" s="39">
        <v>1</v>
      </c>
      <c r="J79" s="34">
        <v>1</v>
      </c>
      <c r="K79" s="47" t="s">
        <v>281</v>
      </c>
      <c r="L79" s="47">
        <v>10733</v>
      </c>
      <c r="M79" s="47" t="s">
        <v>280</v>
      </c>
      <c r="N79" s="47">
        <v>24.14</v>
      </c>
      <c r="O79" s="57"/>
      <c r="P79" s="34">
        <v>-2</v>
      </c>
    </row>
    <row r="80" s="18" customFormat="1" spans="1:16">
      <c r="A80" s="49" t="s">
        <v>319</v>
      </c>
      <c r="B80" s="33">
        <v>1</v>
      </c>
      <c r="C80" s="42" t="s">
        <v>39</v>
      </c>
      <c r="D80" s="42">
        <v>11095</v>
      </c>
      <c r="E80" s="42" t="s">
        <v>38</v>
      </c>
      <c r="F80" s="42">
        <v>313.65</v>
      </c>
      <c r="G80" s="44" t="s">
        <v>13</v>
      </c>
      <c r="H80" s="45">
        <v>3</v>
      </c>
      <c r="J80" s="33">
        <v>2</v>
      </c>
      <c r="K80" s="42" t="s">
        <v>78</v>
      </c>
      <c r="L80" s="42">
        <v>11106</v>
      </c>
      <c r="M80" s="42" t="s">
        <v>137</v>
      </c>
      <c r="N80" s="42">
        <v>78.01</v>
      </c>
      <c r="O80" s="60" t="s">
        <v>13</v>
      </c>
      <c r="P80" s="33">
        <v>-2</v>
      </c>
    </row>
    <row r="81" s="18" customFormat="1" spans="1:16">
      <c r="A81" s="49"/>
      <c r="B81" s="33">
        <v>2</v>
      </c>
      <c r="C81" s="42" t="s">
        <v>34</v>
      </c>
      <c r="D81" s="42">
        <v>11107</v>
      </c>
      <c r="E81" s="42" t="s">
        <v>33</v>
      </c>
      <c r="F81" s="42">
        <v>287.48</v>
      </c>
      <c r="G81" s="44" t="s">
        <v>13</v>
      </c>
      <c r="H81" s="45">
        <v>2</v>
      </c>
      <c r="J81" s="33">
        <v>1</v>
      </c>
      <c r="K81" s="42" t="s">
        <v>84</v>
      </c>
      <c r="L81" s="42">
        <v>11103</v>
      </c>
      <c r="M81" s="42" t="s">
        <v>283</v>
      </c>
      <c r="N81" s="42">
        <v>74.96</v>
      </c>
      <c r="O81" s="60" t="s">
        <v>13</v>
      </c>
      <c r="P81" s="33">
        <v>-2</v>
      </c>
    </row>
    <row r="82" s="18" customFormat="1" spans="1:16">
      <c r="A82" s="49"/>
      <c r="B82" s="33">
        <v>1</v>
      </c>
      <c r="C82" s="42" t="s">
        <v>53</v>
      </c>
      <c r="D82" s="42">
        <v>9829</v>
      </c>
      <c r="E82" s="42" t="s">
        <v>52</v>
      </c>
      <c r="F82" s="42">
        <v>481.19</v>
      </c>
      <c r="G82" s="44"/>
      <c r="H82" s="45">
        <v>5</v>
      </c>
      <c r="J82" s="33">
        <v>5</v>
      </c>
      <c r="K82" s="42" t="s">
        <v>104</v>
      </c>
      <c r="L82" s="42">
        <v>9967</v>
      </c>
      <c r="M82" s="42" t="s">
        <v>221</v>
      </c>
      <c r="N82" s="42">
        <v>42.72</v>
      </c>
      <c r="O82" s="61"/>
      <c r="P82" s="33">
        <v>-2</v>
      </c>
    </row>
    <row r="83" s="18" customFormat="1" spans="1:16">
      <c r="A83" s="49"/>
      <c r="B83" s="33">
        <v>2</v>
      </c>
      <c r="C83" s="42" t="s">
        <v>62</v>
      </c>
      <c r="D83" s="42">
        <v>8731</v>
      </c>
      <c r="E83" s="42" t="s">
        <v>61</v>
      </c>
      <c r="F83" s="42">
        <v>254.81</v>
      </c>
      <c r="G83" s="44"/>
      <c r="H83" s="45">
        <v>4</v>
      </c>
      <c r="J83" s="33">
        <v>4</v>
      </c>
      <c r="K83" s="42" t="s">
        <v>223</v>
      </c>
      <c r="L83" s="42">
        <v>9983</v>
      </c>
      <c r="M83" s="42" t="s">
        <v>222</v>
      </c>
      <c r="N83" s="42">
        <v>39.91</v>
      </c>
      <c r="O83" s="62"/>
      <c r="P83" s="33">
        <v>-2</v>
      </c>
    </row>
    <row r="84" s="18" customFormat="1" spans="1:16">
      <c r="A84" s="49"/>
      <c r="B84" s="33">
        <v>3</v>
      </c>
      <c r="C84" s="42" t="s">
        <v>40</v>
      </c>
      <c r="D84" s="42">
        <v>6830</v>
      </c>
      <c r="E84" s="42" t="s">
        <v>19</v>
      </c>
      <c r="F84" s="42">
        <v>243.55</v>
      </c>
      <c r="G84" s="44"/>
      <c r="H84" s="45">
        <v>3</v>
      </c>
      <c r="J84" s="33">
        <v>3</v>
      </c>
      <c r="K84" s="42" t="s">
        <v>203</v>
      </c>
      <c r="L84" s="42">
        <v>9669</v>
      </c>
      <c r="M84" s="42" t="s">
        <v>258</v>
      </c>
      <c r="N84" s="42">
        <v>37.18</v>
      </c>
      <c r="O84" s="62"/>
      <c r="P84" s="33">
        <v>-2</v>
      </c>
    </row>
    <row r="85" s="18" customFormat="1" spans="1:16">
      <c r="A85" s="49"/>
      <c r="B85" s="33">
        <v>4</v>
      </c>
      <c r="C85" s="42" t="s">
        <v>72</v>
      </c>
      <c r="D85" s="42">
        <v>7583</v>
      </c>
      <c r="E85" s="42" t="s">
        <v>71</v>
      </c>
      <c r="F85" s="42">
        <v>239.41</v>
      </c>
      <c r="G85" s="44"/>
      <c r="H85" s="45">
        <v>2</v>
      </c>
      <c r="J85" s="33">
        <v>2</v>
      </c>
      <c r="K85" s="42" t="s">
        <v>209</v>
      </c>
      <c r="L85" s="42">
        <v>10983</v>
      </c>
      <c r="M85" s="42" t="s">
        <v>264</v>
      </c>
      <c r="N85" s="42">
        <v>34.31</v>
      </c>
      <c r="O85" s="62"/>
      <c r="P85" s="33">
        <v>-2</v>
      </c>
    </row>
    <row r="86" s="18" customFormat="1" spans="1:16">
      <c r="A86" s="49"/>
      <c r="B86" s="33">
        <v>5</v>
      </c>
      <c r="C86" s="42" t="s">
        <v>51</v>
      </c>
      <c r="D86" s="42">
        <v>11250</v>
      </c>
      <c r="E86" s="42" t="s">
        <v>100</v>
      </c>
      <c r="F86" s="42">
        <v>227.02</v>
      </c>
      <c r="G86" s="44"/>
      <c r="H86" s="45">
        <v>1</v>
      </c>
      <c r="J86" s="33">
        <v>1</v>
      </c>
      <c r="K86" s="42" t="s">
        <v>203</v>
      </c>
      <c r="L86" s="42">
        <v>5880</v>
      </c>
      <c r="M86" s="42" t="s">
        <v>271</v>
      </c>
      <c r="N86" s="42">
        <v>25.1</v>
      </c>
      <c r="O86" s="62"/>
      <c r="P86" s="33">
        <v>-2</v>
      </c>
    </row>
    <row r="87" s="25" customFormat="1" spans="1:17">
      <c r="A87" s="48" t="s">
        <v>320</v>
      </c>
      <c r="B87" s="34">
        <v>1</v>
      </c>
      <c r="C87" s="47" t="s">
        <v>34</v>
      </c>
      <c r="D87" s="47">
        <v>11107</v>
      </c>
      <c r="E87" s="47" t="s">
        <v>33</v>
      </c>
      <c r="F87" s="47">
        <v>379.97</v>
      </c>
      <c r="G87" s="38" t="s">
        <v>13</v>
      </c>
      <c r="H87" s="39">
        <v>4</v>
      </c>
      <c r="J87" s="34">
        <v>2</v>
      </c>
      <c r="K87" s="47" t="s">
        <v>108</v>
      </c>
      <c r="L87" s="47">
        <v>11110</v>
      </c>
      <c r="M87" s="47" t="s">
        <v>292</v>
      </c>
      <c r="N87" s="47">
        <v>71.83</v>
      </c>
      <c r="O87" s="55" t="s">
        <v>13</v>
      </c>
      <c r="P87" s="34">
        <v>-2</v>
      </c>
      <c r="Q87" s="18"/>
    </row>
    <row r="88" s="25" customFormat="1" spans="1:16">
      <c r="A88" s="48"/>
      <c r="B88" s="34">
        <v>2</v>
      </c>
      <c r="C88" s="47" t="s">
        <v>110</v>
      </c>
      <c r="D88" s="47">
        <v>11094</v>
      </c>
      <c r="E88" s="47" t="s">
        <v>269</v>
      </c>
      <c r="F88" s="47">
        <v>372.48</v>
      </c>
      <c r="G88" s="38" t="s">
        <v>13</v>
      </c>
      <c r="H88" s="39">
        <v>1</v>
      </c>
      <c r="J88" s="34">
        <v>1</v>
      </c>
      <c r="K88" s="47" t="s">
        <v>53</v>
      </c>
      <c r="L88" s="47">
        <v>11120</v>
      </c>
      <c r="M88" s="47" t="s">
        <v>290</v>
      </c>
      <c r="N88" s="47">
        <v>50.03</v>
      </c>
      <c r="O88" s="55" t="s">
        <v>13</v>
      </c>
      <c r="P88" s="34">
        <v>-2</v>
      </c>
    </row>
    <row r="89" s="25" customFormat="1" spans="1:16">
      <c r="A89" s="48"/>
      <c r="B89" s="34">
        <v>1</v>
      </c>
      <c r="C89" s="47" t="s">
        <v>35</v>
      </c>
      <c r="D89" s="47">
        <v>9331</v>
      </c>
      <c r="E89" s="47" t="s">
        <v>17</v>
      </c>
      <c r="F89" s="47">
        <v>339.22</v>
      </c>
      <c r="G89" s="38"/>
      <c r="H89" s="39">
        <v>5</v>
      </c>
      <c r="J89" s="34">
        <v>5</v>
      </c>
      <c r="K89" s="47" t="s">
        <v>273</v>
      </c>
      <c r="L89" s="47">
        <v>6443</v>
      </c>
      <c r="M89" s="47" t="s">
        <v>272</v>
      </c>
      <c r="N89" s="47">
        <v>17.99</v>
      </c>
      <c r="O89" s="56"/>
      <c r="P89" s="34">
        <v>-2</v>
      </c>
    </row>
    <row r="90" s="25" customFormat="1" spans="1:16">
      <c r="A90" s="48"/>
      <c r="B90" s="34">
        <v>2</v>
      </c>
      <c r="C90" s="47" t="s">
        <v>43</v>
      </c>
      <c r="D90" s="47">
        <v>11115</v>
      </c>
      <c r="E90" s="47" t="s">
        <v>42</v>
      </c>
      <c r="F90" s="47">
        <v>314.57</v>
      </c>
      <c r="G90" s="38"/>
      <c r="H90" s="39">
        <v>4</v>
      </c>
      <c r="J90" s="34">
        <v>4</v>
      </c>
      <c r="K90" s="47" t="s">
        <v>209</v>
      </c>
      <c r="L90" s="47">
        <v>11239</v>
      </c>
      <c r="M90" s="47" t="s">
        <v>286</v>
      </c>
      <c r="N90" s="47">
        <v>16.01</v>
      </c>
      <c r="O90" s="57"/>
      <c r="P90" s="34">
        <v>-2</v>
      </c>
    </row>
    <row r="91" s="25" customFormat="1" spans="1:16">
      <c r="A91" s="48"/>
      <c r="B91" s="34">
        <v>3</v>
      </c>
      <c r="C91" s="47" t="s">
        <v>45</v>
      </c>
      <c r="D91" s="47">
        <v>4187</v>
      </c>
      <c r="E91" s="47" t="s">
        <v>44</v>
      </c>
      <c r="F91" s="47">
        <v>311.47</v>
      </c>
      <c r="G91" s="38"/>
      <c r="H91" s="39">
        <v>3</v>
      </c>
      <c r="J91" s="34">
        <v>3</v>
      </c>
      <c r="K91" s="47" t="s">
        <v>203</v>
      </c>
      <c r="L91" s="47">
        <v>8527</v>
      </c>
      <c r="M91" s="47" t="s">
        <v>274</v>
      </c>
      <c r="N91" s="47">
        <v>15.47</v>
      </c>
      <c r="O91" s="57"/>
      <c r="P91" s="34">
        <v>-2</v>
      </c>
    </row>
    <row r="92" s="25" customFormat="1" spans="1:16">
      <c r="A92" s="48"/>
      <c r="B92" s="34">
        <v>4</v>
      </c>
      <c r="C92" s="47" t="s">
        <v>60</v>
      </c>
      <c r="D92" s="47">
        <v>7917</v>
      </c>
      <c r="E92" s="47" t="s">
        <v>59</v>
      </c>
      <c r="F92" s="47">
        <v>291.82</v>
      </c>
      <c r="G92" s="38"/>
      <c r="H92" s="39">
        <v>2</v>
      </c>
      <c r="J92" s="34">
        <v>2</v>
      </c>
      <c r="K92" s="47" t="s">
        <v>201</v>
      </c>
      <c r="L92" s="47">
        <v>7403</v>
      </c>
      <c r="M92" s="47" t="s">
        <v>200</v>
      </c>
      <c r="N92" s="47">
        <v>13.5</v>
      </c>
      <c r="O92" s="57"/>
      <c r="P92" s="34">
        <v>-2</v>
      </c>
    </row>
    <row r="93" s="25" customFormat="1" spans="1:16">
      <c r="A93" s="48"/>
      <c r="B93" s="34">
        <v>5</v>
      </c>
      <c r="C93" s="47" t="s">
        <v>177</v>
      </c>
      <c r="D93" s="47">
        <v>9130</v>
      </c>
      <c r="E93" s="47" t="s">
        <v>176</v>
      </c>
      <c r="F93" s="47">
        <v>284.8</v>
      </c>
      <c r="G93" s="38"/>
      <c r="H93" s="39">
        <v>1</v>
      </c>
      <c r="J93" s="34">
        <v>1</v>
      </c>
      <c r="K93" s="47" t="s">
        <v>119</v>
      </c>
      <c r="L93" s="47">
        <v>9687</v>
      </c>
      <c r="M93" s="47" t="s">
        <v>259</v>
      </c>
      <c r="N93" s="47">
        <v>12.15</v>
      </c>
      <c r="O93" s="57"/>
      <c r="P93" s="34">
        <v>-2</v>
      </c>
    </row>
    <row r="94" s="18" customFormat="1" spans="1:16">
      <c r="A94" s="48" t="s">
        <v>321</v>
      </c>
      <c r="B94" s="64">
        <v>1</v>
      </c>
      <c r="C94" s="65" t="s">
        <v>34</v>
      </c>
      <c r="D94" s="65">
        <v>11107</v>
      </c>
      <c r="E94" s="65" t="s">
        <v>33</v>
      </c>
      <c r="F94" s="65">
        <v>254.63</v>
      </c>
      <c r="G94" s="65" t="s">
        <v>322</v>
      </c>
      <c r="H94" s="45">
        <v>5</v>
      </c>
      <c r="I94" s="25"/>
      <c r="J94" s="64">
        <v>2</v>
      </c>
      <c r="K94" s="65" t="s">
        <v>207</v>
      </c>
      <c r="L94" s="65">
        <v>11177</v>
      </c>
      <c r="M94" s="65" t="s">
        <v>291</v>
      </c>
      <c r="N94" s="65">
        <v>71.08</v>
      </c>
      <c r="O94" s="65" t="s">
        <v>322</v>
      </c>
      <c r="P94" s="33">
        <v>-2</v>
      </c>
    </row>
    <row r="95" s="18" customFormat="1" spans="1:16">
      <c r="A95" s="48"/>
      <c r="B95" s="64">
        <v>2</v>
      </c>
      <c r="C95" s="65" t="s">
        <v>68</v>
      </c>
      <c r="D95" s="65">
        <v>10586</v>
      </c>
      <c r="E95" s="65" t="s">
        <v>97</v>
      </c>
      <c r="F95" s="65">
        <v>239.73</v>
      </c>
      <c r="G95" s="65" t="s">
        <v>322</v>
      </c>
      <c r="H95" s="45">
        <v>1</v>
      </c>
      <c r="I95" s="25"/>
      <c r="J95" s="64">
        <v>1</v>
      </c>
      <c r="K95" s="65" t="s">
        <v>60</v>
      </c>
      <c r="L95" s="65">
        <v>11102</v>
      </c>
      <c r="M95" s="65" t="s">
        <v>289</v>
      </c>
      <c r="N95" s="65">
        <v>48.94</v>
      </c>
      <c r="O95" s="65" t="s">
        <v>322</v>
      </c>
      <c r="P95" s="33">
        <v>-2</v>
      </c>
    </row>
    <row r="96" s="18" customFormat="1" spans="1:16">
      <c r="A96" s="48"/>
      <c r="B96" s="64">
        <v>1</v>
      </c>
      <c r="C96" s="65" t="s">
        <v>78</v>
      </c>
      <c r="D96" s="65">
        <v>8929</v>
      </c>
      <c r="E96" s="65" t="s">
        <v>77</v>
      </c>
      <c r="F96" s="65">
        <v>666.16</v>
      </c>
      <c r="G96" s="65"/>
      <c r="H96" s="45">
        <v>5</v>
      </c>
      <c r="I96" s="25"/>
      <c r="J96" s="64">
        <v>5</v>
      </c>
      <c r="K96" s="65" t="s">
        <v>174</v>
      </c>
      <c r="L96" s="65">
        <v>9209</v>
      </c>
      <c r="M96" s="65" t="s">
        <v>256</v>
      </c>
      <c r="N96" s="65">
        <v>31.35</v>
      </c>
      <c r="O96" s="66"/>
      <c r="P96" s="33">
        <v>-2</v>
      </c>
    </row>
    <row r="97" s="18" customFormat="1" spans="1:16">
      <c r="A97" s="48"/>
      <c r="B97" s="64">
        <v>2</v>
      </c>
      <c r="C97" s="65" t="s">
        <v>117</v>
      </c>
      <c r="D97" s="65">
        <v>6965</v>
      </c>
      <c r="E97" s="65" t="s">
        <v>116</v>
      </c>
      <c r="F97" s="65">
        <v>346.8</v>
      </c>
      <c r="G97" s="65"/>
      <c r="H97" s="45">
        <v>4</v>
      </c>
      <c r="I97" s="25"/>
      <c r="J97" s="64">
        <v>4</v>
      </c>
      <c r="K97" s="65" t="s">
        <v>177</v>
      </c>
      <c r="L97" s="65">
        <v>11244</v>
      </c>
      <c r="M97" s="65" t="s">
        <v>287</v>
      </c>
      <c r="N97" s="65">
        <v>26.68</v>
      </c>
      <c r="O97" s="66"/>
      <c r="P97" s="33">
        <v>-2</v>
      </c>
    </row>
    <row r="98" s="18" customFormat="1" spans="1:16">
      <c r="A98" s="48"/>
      <c r="B98" s="64">
        <v>3</v>
      </c>
      <c r="C98" s="65" t="s">
        <v>174</v>
      </c>
      <c r="D98" s="65">
        <v>11145</v>
      </c>
      <c r="E98" s="65" t="s">
        <v>173</v>
      </c>
      <c r="F98" s="65">
        <v>278.96</v>
      </c>
      <c r="G98" s="65"/>
      <c r="H98" s="45">
        <v>3</v>
      </c>
      <c r="I98" s="25"/>
      <c r="J98" s="64">
        <v>3</v>
      </c>
      <c r="K98" s="65" t="s">
        <v>203</v>
      </c>
      <c r="L98" s="65">
        <v>9563</v>
      </c>
      <c r="M98" s="65" t="s">
        <v>257</v>
      </c>
      <c r="N98" s="65">
        <v>23.9</v>
      </c>
      <c r="O98" s="66"/>
      <c r="P98" s="33">
        <v>-2</v>
      </c>
    </row>
    <row r="99" s="18" customFormat="1" spans="1:16">
      <c r="A99" s="48"/>
      <c r="B99" s="64">
        <v>4</v>
      </c>
      <c r="C99" s="65" t="s">
        <v>55</v>
      </c>
      <c r="D99" s="65">
        <v>9841</v>
      </c>
      <c r="E99" s="65" t="s">
        <v>54</v>
      </c>
      <c r="F99" s="65">
        <v>250.64</v>
      </c>
      <c r="G99" s="65"/>
      <c r="H99" s="45">
        <v>2</v>
      </c>
      <c r="I99" s="25"/>
      <c r="J99" s="64">
        <v>2</v>
      </c>
      <c r="K99" s="65" t="s">
        <v>285</v>
      </c>
      <c r="L99" s="65">
        <v>10953</v>
      </c>
      <c r="M99" s="65" t="s">
        <v>284</v>
      </c>
      <c r="N99" s="65">
        <v>20.8</v>
      </c>
      <c r="O99" s="66"/>
      <c r="P99" s="33">
        <v>-2</v>
      </c>
    </row>
    <row r="100" s="18" customFormat="1" spans="1:16">
      <c r="A100" s="48"/>
      <c r="B100" s="64">
        <v>5</v>
      </c>
      <c r="C100" s="65" t="s">
        <v>62</v>
      </c>
      <c r="D100" s="65">
        <v>8731</v>
      </c>
      <c r="E100" s="65" t="s">
        <v>61</v>
      </c>
      <c r="F100" s="65">
        <v>249.53</v>
      </c>
      <c r="G100" s="65"/>
      <c r="H100" s="45">
        <v>1</v>
      </c>
      <c r="I100" s="25"/>
      <c r="J100" s="64">
        <v>1</v>
      </c>
      <c r="K100" s="65" t="s">
        <v>60</v>
      </c>
      <c r="L100" s="65">
        <v>7006</v>
      </c>
      <c r="M100" s="65" t="s">
        <v>193</v>
      </c>
      <c r="N100" s="65">
        <v>19.79</v>
      </c>
      <c r="O100" s="66"/>
      <c r="P100" s="33">
        <v>-2</v>
      </c>
    </row>
    <row r="101" s="26" customFormat="1" spans="1:16">
      <c r="A101" s="49" t="s">
        <v>323</v>
      </c>
      <c r="B101" s="34">
        <v>1</v>
      </c>
      <c r="C101" s="47" t="s">
        <v>72</v>
      </c>
      <c r="D101" s="47">
        <v>11116</v>
      </c>
      <c r="E101" s="47" t="s">
        <v>82</v>
      </c>
      <c r="F101" s="47">
        <v>282.97</v>
      </c>
      <c r="G101" s="38" t="s">
        <v>13</v>
      </c>
      <c r="H101" s="39">
        <v>2</v>
      </c>
      <c r="J101" s="34">
        <v>2</v>
      </c>
      <c r="K101" s="47" t="s">
        <v>110</v>
      </c>
      <c r="L101" s="47">
        <v>11094</v>
      </c>
      <c r="M101" s="47" t="s">
        <v>269</v>
      </c>
      <c r="N101" s="47">
        <v>66.36</v>
      </c>
      <c r="O101" s="55" t="s">
        <v>13</v>
      </c>
      <c r="P101" s="34">
        <v>-2</v>
      </c>
    </row>
    <row r="102" s="26" customFormat="1" spans="1:16">
      <c r="A102" s="49"/>
      <c r="B102" s="34">
        <v>2</v>
      </c>
      <c r="C102" s="47" t="s">
        <v>108</v>
      </c>
      <c r="D102" s="47">
        <v>11110</v>
      </c>
      <c r="E102" s="47" t="s">
        <v>292</v>
      </c>
      <c r="F102" s="47">
        <v>209.88</v>
      </c>
      <c r="G102" s="38" t="s">
        <v>13</v>
      </c>
      <c r="H102" s="39">
        <v>1</v>
      </c>
      <c r="J102" s="34">
        <v>1</v>
      </c>
      <c r="K102" s="47" t="s">
        <v>207</v>
      </c>
      <c r="L102" s="47">
        <v>11177</v>
      </c>
      <c r="M102" s="47" t="s">
        <v>291</v>
      </c>
      <c r="N102" s="47">
        <v>35.28</v>
      </c>
      <c r="O102" s="55" t="s">
        <v>13</v>
      </c>
      <c r="P102" s="34">
        <v>-4</v>
      </c>
    </row>
    <row r="103" s="26" customFormat="1" spans="1:16">
      <c r="A103" s="49"/>
      <c r="B103" s="34">
        <v>1</v>
      </c>
      <c r="C103" s="47" t="s">
        <v>35</v>
      </c>
      <c r="D103" s="47">
        <v>5844</v>
      </c>
      <c r="E103" s="47" t="s">
        <v>85</v>
      </c>
      <c r="F103" s="47">
        <v>320.79</v>
      </c>
      <c r="G103" s="38"/>
      <c r="H103" s="39">
        <v>5</v>
      </c>
      <c r="J103" s="34">
        <v>5</v>
      </c>
      <c r="K103" s="47" t="s">
        <v>51</v>
      </c>
      <c r="L103" s="47">
        <v>10905</v>
      </c>
      <c r="M103" s="47" t="s">
        <v>275</v>
      </c>
      <c r="N103" s="47">
        <v>28.96</v>
      </c>
      <c r="O103" s="56"/>
      <c r="P103" s="34">
        <v>-2</v>
      </c>
    </row>
    <row r="104" s="26" customFormat="1" spans="1:16">
      <c r="A104" s="49"/>
      <c r="B104" s="34">
        <v>2</v>
      </c>
      <c r="C104" s="47" t="s">
        <v>102</v>
      </c>
      <c r="D104" s="47">
        <v>4044</v>
      </c>
      <c r="E104" s="47" t="s">
        <v>101</v>
      </c>
      <c r="F104" s="47">
        <v>292.22</v>
      </c>
      <c r="G104" s="38"/>
      <c r="H104" s="39">
        <v>4</v>
      </c>
      <c r="J104" s="34">
        <v>4</v>
      </c>
      <c r="K104" s="47" t="s">
        <v>209</v>
      </c>
      <c r="L104" s="47">
        <v>11239</v>
      </c>
      <c r="M104" s="47" t="s">
        <v>286</v>
      </c>
      <c r="N104" s="47">
        <v>25.93</v>
      </c>
      <c r="O104" s="57"/>
      <c r="P104" s="34">
        <v>-2</v>
      </c>
    </row>
    <row r="105" s="26" customFormat="1" spans="1:16">
      <c r="A105" s="49"/>
      <c r="B105" s="34">
        <v>3</v>
      </c>
      <c r="C105" s="47" t="s">
        <v>35</v>
      </c>
      <c r="D105" s="47">
        <v>11078</v>
      </c>
      <c r="E105" s="47" t="s">
        <v>56</v>
      </c>
      <c r="F105" s="47">
        <v>248.96</v>
      </c>
      <c r="G105" s="38"/>
      <c r="H105" s="39">
        <v>3</v>
      </c>
      <c r="J105" s="34">
        <v>3</v>
      </c>
      <c r="K105" s="47" t="s">
        <v>93</v>
      </c>
      <c r="L105" s="47">
        <v>9682</v>
      </c>
      <c r="M105" s="47" t="s">
        <v>220</v>
      </c>
      <c r="N105" s="47">
        <v>22.8</v>
      </c>
      <c r="O105" s="57"/>
      <c r="P105" s="34">
        <v>-2</v>
      </c>
    </row>
    <row r="106" s="26" customFormat="1" spans="1:16">
      <c r="A106" s="49"/>
      <c r="B106" s="34">
        <v>4</v>
      </c>
      <c r="C106" s="47" t="s">
        <v>76</v>
      </c>
      <c r="D106" s="47">
        <v>11049</v>
      </c>
      <c r="E106" s="47" t="s">
        <v>324</v>
      </c>
      <c r="F106" s="47">
        <v>221.41</v>
      </c>
      <c r="G106" s="38"/>
      <c r="H106" s="39">
        <v>2</v>
      </c>
      <c r="J106" s="34">
        <v>2</v>
      </c>
      <c r="K106" s="47" t="s">
        <v>174</v>
      </c>
      <c r="L106" s="47">
        <v>6662</v>
      </c>
      <c r="M106" s="47" t="s">
        <v>255</v>
      </c>
      <c r="N106" s="47">
        <v>15.84</v>
      </c>
      <c r="O106" s="57"/>
      <c r="P106" s="34">
        <v>-2</v>
      </c>
    </row>
    <row r="107" s="26" customFormat="1" spans="1:16">
      <c r="A107" s="49"/>
      <c r="B107" s="34">
        <v>5</v>
      </c>
      <c r="C107" s="47" t="s">
        <v>94</v>
      </c>
      <c r="D107" s="47">
        <v>4196</v>
      </c>
      <c r="E107" s="47" t="s">
        <v>158</v>
      </c>
      <c r="F107" s="47">
        <v>221.34</v>
      </c>
      <c r="G107" s="38"/>
      <c r="H107" s="39">
        <v>1</v>
      </c>
      <c r="J107" s="34">
        <v>1</v>
      </c>
      <c r="K107" s="47" t="s">
        <v>285</v>
      </c>
      <c r="L107" s="47">
        <v>10953</v>
      </c>
      <c r="M107" s="47" t="s">
        <v>284</v>
      </c>
      <c r="N107" s="47">
        <v>15.61</v>
      </c>
      <c r="O107" s="57"/>
      <c r="P107" s="34">
        <v>-4</v>
      </c>
    </row>
    <row r="108" s="18" customFormat="1" spans="1:16">
      <c r="A108" s="48" t="s">
        <v>325</v>
      </c>
      <c r="B108" s="33">
        <v>1</v>
      </c>
      <c r="C108" s="42" t="s">
        <v>72</v>
      </c>
      <c r="D108" s="43">
        <v>11116</v>
      </c>
      <c r="E108" s="43" t="s">
        <v>82</v>
      </c>
      <c r="F108" s="43">
        <v>195.23</v>
      </c>
      <c r="G108" s="44" t="s">
        <v>13</v>
      </c>
      <c r="H108" s="45">
        <v>3</v>
      </c>
      <c r="J108" s="33">
        <v>2</v>
      </c>
      <c r="K108" s="42" t="s">
        <v>108</v>
      </c>
      <c r="L108" s="42">
        <v>11110</v>
      </c>
      <c r="M108" s="42" t="s">
        <v>292</v>
      </c>
      <c r="N108" s="42">
        <v>91.12</v>
      </c>
      <c r="O108" s="60" t="s">
        <v>13</v>
      </c>
      <c r="P108" s="33">
        <v>-2</v>
      </c>
    </row>
    <row r="109" s="18" customFormat="1" spans="1:16">
      <c r="A109" s="48"/>
      <c r="B109" s="33">
        <v>2</v>
      </c>
      <c r="C109" s="42" t="s">
        <v>81</v>
      </c>
      <c r="D109" s="43">
        <v>11104</v>
      </c>
      <c r="E109" s="43" t="s">
        <v>80</v>
      </c>
      <c r="F109" s="43">
        <v>177.95</v>
      </c>
      <c r="G109" s="44" t="s">
        <v>13</v>
      </c>
      <c r="H109" s="45">
        <v>1</v>
      </c>
      <c r="J109" s="33">
        <v>1</v>
      </c>
      <c r="K109" s="42" t="s">
        <v>84</v>
      </c>
      <c r="L109" s="42">
        <v>11103</v>
      </c>
      <c r="M109" s="42" t="s">
        <v>283</v>
      </c>
      <c r="N109" s="42">
        <v>62.53</v>
      </c>
      <c r="O109" s="60" t="s">
        <v>13</v>
      </c>
      <c r="P109" s="33">
        <v>-2</v>
      </c>
    </row>
    <row r="110" s="18" customFormat="1" spans="1:16">
      <c r="A110" s="48"/>
      <c r="B110" s="33">
        <v>1</v>
      </c>
      <c r="C110" s="42" t="s">
        <v>35</v>
      </c>
      <c r="D110" s="43">
        <v>9331</v>
      </c>
      <c r="E110" s="43" t="s">
        <v>17</v>
      </c>
      <c r="F110" s="43">
        <v>267.16</v>
      </c>
      <c r="G110" s="44"/>
      <c r="H110" s="45">
        <v>5</v>
      </c>
      <c r="J110" s="33">
        <v>5</v>
      </c>
      <c r="K110" s="42" t="s">
        <v>281</v>
      </c>
      <c r="L110" s="42">
        <v>10733</v>
      </c>
      <c r="M110" s="42" t="s">
        <v>280</v>
      </c>
      <c r="N110" s="42">
        <v>36.88</v>
      </c>
      <c r="O110" s="61"/>
      <c r="P110" s="33">
        <v>-2</v>
      </c>
    </row>
    <row r="111" s="18" customFormat="1" spans="1:16">
      <c r="A111" s="48"/>
      <c r="B111" s="33">
        <v>2</v>
      </c>
      <c r="C111" s="42" t="s">
        <v>51</v>
      </c>
      <c r="D111" s="43">
        <v>11250</v>
      </c>
      <c r="E111" s="43" t="s">
        <v>100</v>
      </c>
      <c r="F111" s="43">
        <v>230.46</v>
      </c>
      <c r="G111" s="44"/>
      <c r="H111" s="45">
        <v>4</v>
      </c>
      <c r="J111" s="33">
        <v>4</v>
      </c>
      <c r="K111" s="42" t="s">
        <v>190</v>
      </c>
      <c r="L111" s="42">
        <v>6232</v>
      </c>
      <c r="M111" s="42" t="s">
        <v>189</v>
      </c>
      <c r="N111" s="42">
        <v>35.15</v>
      </c>
      <c r="O111" s="62"/>
      <c r="P111" s="33">
        <v>-2</v>
      </c>
    </row>
    <row r="112" s="18" customFormat="1" spans="1:16">
      <c r="A112" s="48"/>
      <c r="B112" s="33">
        <v>3</v>
      </c>
      <c r="C112" s="42" t="s">
        <v>76</v>
      </c>
      <c r="D112" s="43">
        <v>6814</v>
      </c>
      <c r="E112" s="43" t="s">
        <v>75</v>
      </c>
      <c r="F112" s="43">
        <v>222.19</v>
      </c>
      <c r="G112" s="44"/>
      <c r="H112" s="45">
        <v>3</v>
      </c>
      <c r="J112" s="33">
        <v>3</v>
      </c>
      <c r="K112" s="42" t="s">
        <v>182</v>
      </c>
      <c r="L112" s="42">
        <v>992237</v>
      </c>
      <c r="M112" s="42" t="s">
        <v>247</v>
      </c>
      <c r="N112" s="42">
        <v>33.91</v>
      </c>
      <c r="O112" s="62"/>
      <c r="P112" s="33">
        <v>-2</v>
      </c>
    </row>
    <row r="113" s="18" customFormat="1" spans="1:16">
      <c r="A113" s="48"/>
      <c r="B113" s="33">
        <v>4</v>
      </c>
      <c r="C113" s="42" t="s">
        <v>70</v>
      </c>
      <c r="D113" s="43">
        <v>4188</v>
      </c>
      <c r="E113" s="43" t="s">
        <v>69</v>
      </c>
      <c r="F113" s="43">
        <v>219.18</v>
      </c>
      <c r="G113" s="44"/>
      <c r="H113" s="45">
        <v>2</v>
      </c>
      <c r="J113" s="33">
        <v>2</v>
      </c>
      <c r="K113" s="42" t="s">
        <v>72</v>
      </c>
      <c r="L113" s="42">
        <v>8035</v>
      </c>
      <c r="M113" s="42" t="s">
        <v>73</v>
      </c>
      <c r="N113" s="42">
        <v>20.51</v>
      </c>
      <c r="O113" s="62"/>
      <c r="P113" s="33">
        <v>-2</v>
      </c>
    </row>
    <row r="114" s="18" customFormat="1" spans="1:16">
      <c r="A114" s="48"/>
      <c r="B114" s="33">
        <v>5</v>
      </c>
      <c r="C114" s="42" t="s">
        <v>11</v>
      </c>
      <c r="D114" s="43">
        <v>4033</v>
      </c>
      <c r="E114" s="43" t="s">
        <v>24</v>
      </c>
      <c r="F114" s="43">
        <v>218.83</v>
      </c>
      <c r="G114" s="44"/>
      <c r="H114" s="45">
        <v>1</v>
      </c>
      <c r="J114" s="33">
        <v>1</v>
      </c>
      <c r="K114" s="42" t="s">
        <v>53</v>
      </c>
      <c r="L114" s="42">
        <v>9829</v>
      </c>
      <c r="M114" s="42" t="s">
        <v>52</v>
      </c>
      <c r="N114" s="42">
        <v>19.4</v>
      </c>
      <c r="O114" s="62"/>
      <c r="P114" s="33">
        <v>-2</v>
      </c>
    </row>
    <row r="115" s="18" customFormat="1" spans="1:16">
      <c r="A115" s="49" t="s">
        <v>326</v>
      </c>
      <c r="B115" s="34">
        <v>1</v>
      </c>
      <c r="C115" s="47" t="s">
        <v>81</v>
      </c>
      <c r="D115" s="47">
        <v>11104</v>
      </c>
      <c r="E115" s="47" t="s">
        <v>80</v>
      </c>
      <c r="F115" s="47">
        <v>225.73</v>
      </c>
      <c r="G115" s="38" t="s">
        <v>13</v>
      </c>
      <c r="H115" s="39">
        <v>3</v>
      </c>
      <c r="J115" s="34">
        <v>2</v>
      </c>
      <c r="K115" s="47" t="s">
        <v>76</v>
      </c>
      <c r="L115" s="47">
        <v>11113</v>
      </c>
      <c r="M115" s="47" t="s">
        <v>251</v>
      </c>
      <c r="N115" s="47">
        <v>62.64</v>
      </c>
      <c r="O115" s="55" t="s">
        <v>13</v>
      </c>
      <c r="P115" s="34">
        <v>-2</v>
      </c>
    </row>
    <row r="116" s="18" customFormat="1" spans="1:16">
      <c r="A116" s="49"/>
      <c r="B116" s="34">
        <v>2</v>
      </c>
      <c r="C116" s="47" t="s">
        <v>102</v>
      </c>
      <c r="D116" s="47">
        <v>11099</v>
      </c>
      <c r="E116" s="47" t="s">
        <v>250</v>
      </c>
      <c r="F116" s="47">
        <v>223.76</v>
      </c>
      <c r="G116" s="38" t="s">
        <v>13</v>
      </c>
      <c r="H116" s="39">
        <v>1</v>
      </c>
      <c r="J116" s="34">
        <v>1</v>
      </c>
      <c r="K116" s="47" t="s">
        <v>157</v>
      </c>
      <c r="L116" s="47">
        <v>11118</v>
      </c>
      <c r="M116" s="47" t="s">
        <v>15</v>
      </c>
      <c r="N116" s="47">
        <v>58.07</v>
      </c>
      <c r="O116" s="55" t="s">
        <v>13</v>
      </c>
      <c r="P116" s="34">
        <v>-2</v>
      </c>
    </row>
    <row r="117" s="18" customFormat="1" spans="1:16">
      <c r="A117" s="49"/>
      <c r="B117" s="34">
        <v>1</v>
      </c>
      <c r="C117" s="47" t="s">
        <v>43</v>
      </c>
      <c r="D117" s="47">
        <v>11115</v>
      </c>
      <c r="E117" s="47" t="s">
        <v>42</v>
      </c>
      <c r="F117" s="47">
        <v>373.49</v>
      </c>
      <c r="G117" s="38"/>
      <c r="H117" s="39">
        <v>5</v>
      </c>
      <c r="J117" s="34">
        <v>5</v>
      </c>
      <c r="K117" s="47" t="s">
        <v>45</v>
      </c>
      <c r="L117" s="47">
        <v>992357</v>
      </c>
      <c r="M117" s="47" t="s">
        <v>268</v>
      </c>
      <c r="N117" s="47">
        <v>46.52</v>
      </c>
      <c r="O117" s="56"/>
      <c r="P117" s="34">
        <v>-2</v>
      </c>
    </row>
    <row r="118" s="18" customFormat="1" spans="1:16">
      <c r="A118" s="49"/>
      <c r="B118" s="34">
        <v>2</v>
      </c>
      <c r="C118" s="47" t="s">
        <v>11</v>
      </c>
      <c r="D118" s="47">
        <v>11088</v>
      </c>
      <c r="E118" s="47" t="s">
        <v>41</v>
      </c>
      <c r="F118" s="47">
        <v>300.63</v>
      </c>
      <c r="G118" s="38"/>
      <c r="H118" s="39">
        <v>4</v>
      </c>
      <c r="J118" s="34">
        <v>4</v>
      </c>
      <c r="K118" s="47" t="s">
        <v>180</v>
      </c>
      <c r="L118" s="47">
        <v>4302</v>
      </c>
      <c r="M118" s="47" t="s">
        <v>184</v>
      </c>
      <c r="N118" s="47">
        <v>45.87</v>
      </c>
      <c r="O118" s="57"/>
      <c r="P118" s="34">
        <v>-2</v>
      </c>
    </row>
    <row r="119" s="18" customFormat="1" spans="1:16">
      <c r="A119" s="49"/>
      <c r="B119" s="34">
        <v>3</v>
      </c>
      <c r="C119" s="47" t="s">
        <v>141</v>
      </c>
      <c r="D119" s="47">
        <v>11231</v>
      </c>
      <c r="E119" s="47" t="s">
        <v>140</v>
      </c>
      <c r="F119" s="47">
        <v>260.17</v>
      </c>
      <c r="G119" s="38"/>
      <c r="H119" s="39">
        <v>3</v>
      </c>
      <c r="J119" s="34">
        <v>3</v>
      </c>
      <c r="K119" s="47" t="s">
        <v>203</v>
      </c>
      <c r="L119" s="47">
        <v>5880</v>
      </c>
      <c r="M119" s="47" t="s">
        <v>271</v>
      </c>
      <c r="N119" s="47">
        <v>42.74</v>
      </c>
      <c r="O119" s="57"/>
      <c r="P119" s="34">
        <v>-2</v>
      </c>
    </row>
    <row r="120" s="18" customFormat="1" spans="1:16">
      <c r="A120" s="49"/>
      <c r="B120" s="34">
        <v>4</v>
      </c>
      <c r="C120" s="47" t="s">
        <v>152</v>
      </c>
      <c r="D120" s="47">
        <v>9760</v>
      </c>
      <c r="E120" s="47" t="s">
        <v>151</v>
      </c>
      <c r="F120" s="47">
        <v>248.82</v>
      </c>
      <c r="G120" s="38"/>
      <c r="H120" s="39">
        <v>2</v>
      </c>
      <c r="J120" s="34">
        <v>2</v>
      </c>
      <c r="K120" s="47" t="s">
        <v>229</v>
      </c>
      <c r="L120" s="47">
        <v>10849</v>
      </c>
      <c r="M120" s="47" t="s">
        <v>230</v>
      </c>
      <c r="N120" s="47">
        <v>40.46</v>
      </c>
      <c r="O120" s="57"/>
      <c r="P120" s="34">
        <v>-2</v>
      </c>
    </row>
    <row r="121" s="18" customFormat="1" spans="1:16">
      <c r="A121" s="49"/>
      <c r="B121" s="34">
        <v>5</v>
      </c>
      <c r="C121" s="47" t="s">
        <v>66</v>
      </c>
      <c r="D121" s="47">
        <v>11023</v>
      </c>
      <c r="E121" s="47" t="s">
        <v>79</v>
      </c>
      <c r="F121" s="47">
        <v>240.17</v>
      </c>
      <c r="G121" s="38"/>
      <c r="H121" s="39">
        <v>1</v>
      </c>
      <c r="J121" s="34">
        <v>1</v>
      </c>
      <c r="K121" s="47" t="s">
        <v>203</v>
      </c>
      <c r="L121" s="47">
        <v>8527</v>
      </c>
      <c r="M121" s="47" t="s">
        <v>274</v>
      </c>
      <c r="N121" s="47">
        <v>8.27</v>
      </c>
      <c r="O121" s="57"/>
      <c r="P121" s="34">
        <v>-2</v>
      </c>
    </row>
    <row r="122" s="18" customFormat="1" spans="1:16">
      <c r="A122" s="49" t="s">
        <v>327</v>
      </c>
      <c r="B122" s="33">
        <v>1</v>
      </c>
      <c r="C122" s="42" t="s">
        <v>39</v>
      </c>
      <c r="D122" s="42">
        <v>11095</v>
      </c>
      <c r="E122" s="42" t="s">
        <v>38</v>
      </c>
      <c r="F122" s="42">
        <v>316.3</v>
      </c>
      <c r="G122" s="44" t="s">
        <v>13</v>
      </c>
      <c r="H122" s="45">
        <v>2</v>
      </c>
      <c r="J122" s="33">
        <v>2</v>
      </c>
      <c r="K122" s="42" t="s">
        <v>108</v>
      </c>
      <c r="L122" s="42">
        <v>11110</v>
      </c>
      <c r="M122" s="42" t="s">
        <v>292</v>
      </c>
      <c r="N122" s="42">
        <v>54.48</v>
      </c>
      <c r="O122" s="60" t="s">
        <v>13</v>
      </c>
      <c r="P122" s="33">
        <v>-2</v>
      </c>
    </row>
    <row r="123" s="18" customFormat="1" spans="1:16">
      <c r="A123" s="49"/>
      <c r="B123" s="33">
        <v>2</v>
      </c>
      <c r="C123" s="42" t="s">
        <v>68</v>
      </c>
      <c r="D123" s="42">
        <v>10586</v>
      </c>
      <c r="E123" s="42" t="s">
        <v>97</v>
      </c>
      <c r="F123" s="42">
        <v>218.18</v>
      </c>
      <c r="G123" s="44" t="s">
        <v>13</v>
      </c>
      <c r="H123" s="45">
        <v>1</v>
      </c>
      <c r="J123" s="33">
        <v>1</v>
      </c>
      <c r="K123" s="42" t="s">
        <v>241</v>
      </c>
      <c r="L123" s="42">
        <v>11114</v>
      </c>
      <c r="M123" s="42" t="s">
        <v>240</v>
      </c>
      <c r="N123" s="42">
        <v>45.76</v>
      </c>
      <c r="O123" s="60" t="s">
        <v>13</v>
      </c>
      <c r="P123" s="33">
        <v>-2</v>
      </c>
    </row>
    <row r="124" s="18" customFormat="1" spans="1:16">
      <c r="A124" s="49"/>
      <c r="B124" s="33">
        <v>1</v>
      </c>
      <c r="C124" s="42" t="s">
        <v>11</v>
      </c>
      <c r="D124" s="42">
        <v>11121</v>
      </c>
      <c r="E124" s="42" t="s">
        <v>46</v>
      </c>
      <c r="F124" s="42">
        <v>215.96</v>
      </c>
      <c r="G124" s="44"/>
      <c r="H124" s="45">
        <v>5</v>
      </c>
      <c r="J124" s="33">
        <v>5</v>
      </c>
      <c r="K124" s="42" t="s">
        <v>203</v>
      </c>
      <c r="L124" s="42">
        <v>10892</v>
      </c>
      <c r="M124" s="42" t="s">
        <v>233</v>
      </c>
      <c r="N124" s="42">
        <v>27.51</v>
      </c>
      <c r="O124" s="61"/>
      <c r="P124" s="33">
        <v>-2</v>
      </c>
    </row>
    <row r="125" s="18" customFormat="1" spans="1:16">
      <c r="A125" s="49"/>
      <c r="B125" s="33">
        <v>2</v>
      </c>
      <c r="C125" s="42" t="s">
        <v>53</v>
      </c>
      <c r="D125" s="42">
        <v>9829</v>
      </c>
      <c r="E125" s="42" t="s">
        <v>52</v>
      </c>
      <c r="F125" s="42">
        <v>213.72</v>
      </c>
      <c r="G125" s="44"/>
      <c r="H125" s="45">
        <v>4</v>
      </c>
      <c r="J125" s="33">
        <v>4</v>
      </c>
      <c r="K125" s="42" t="s">
        <v>51</v>
      </c>
      <c r="L125" s="42">
        <v>10905</v>
      </c>
      <c r="M125" s="42" t="s">
        <v>275</v>
      </c>
      <c r="N125" s="42">
        <v>24.97</v>
      </c>
      <c r="O125" s="62"/>
      <c r="P125" s="33">
        <v>-2</v>
      </c>
    </row>
    <row r="126" s="18" customFormat="1" spans="1:16">
      <c r="A126" s="49"/>
      <c r="B126" s="33">
        <v>3</v>
      </c>
      <c r="C126" s="42" t="s">
        <v>58</v>
      </c>
      <c r="D126" s="42">
        <v>10893</v>
      </c>
      <c r="E126" s="42" t="s">
        <v>74</v>
      </c>
      <c r="F126" s="42">
        <v>196.7</v>
      </c>
      <c r="G126" s="44"/>
      <c r="H126" s="45">
        <v>3</v>
      </c>
      <c r="J126" s="33">
        <v>3</v>
      </c>
      <c r="K126" s="42" t="s">
        <v>96</v>
      </c>
      <c r="L126" s="42">
        <v>10900</v>
      </c>
      <c r="M126" s="42" t="s">
        <v>263</v>
      </c>
      <c r="N126" s="42">
        <v>23.78</v>
      </c>
      <c r="O126" s="62"/>
      <c r="P126" s="33">
        <v>-2</v>
      </c>
    </row>
    <row r="127" s="18" customFormat="1" spans="1:16">
      <c r="A127" s="49"/>
      <c r="B127" s="33">
        <v>4</v>
      </c>
      <c r="C127" s="42" t="s">
        <v>43</v>
      </c>
      <c r="D127" s="42">
        <v>9895</v>
      </c>
      <c r="E127" s="42" t="s">
        <v>153</v>
      </c>
      <c r="F127" s="42">
        <v>192.99</v>
      </c>
      <c r="G127" s="44"/>
      <c r="H127" s="45">
        <v>2</v>
      </c>
      <c r="J127" s="33">
        <v>2</v>
      </c>
      <c r="K127" s="42" t="s">
        <v>177</v>
      </c>
      <c r="L127" s="42">
        <v>11178</v>
      </c>
      <c r="M127" s="42" t="s">
        <v>267</v>
      </c>
      <c r="N127" s="42">
        <v>21.36</v>
      </c>
      <c r="O127" s="62"/>
      <c r="P127" s="33">
        <v>-2</v>
      </c>
    </row>
    <row r="128" s="18" customFormat="1" spans="1:16">
      <c r="A128" s="49"/>
      <c r="B128" s="33">
        <v>5</v>
      </c>
      <c r="C128" s="42" t="s">
        <v>72</v>
      </c>
      <c r="D128" s="42">
        <v>4301</v>
      </c>
      <c r="E128" s="42" t="s">
        <v>159</v>
      </c>
      <c r="F128" s="42">
        <v>185.19</v>
      </c>
      <c r="G128" s="44"/>
      <c r="H128" s="45">
        <v>1</v>
      </c>
      <c r="J128" s="33">
        <v>1</v>
      </c>
      <c r="K128" s="42" t="s">
        <v>177</v>
      </c>
      <c r="L128" s="42">
        <v>11244</v>
      </c>
      <c r="M128" s="42" t="s">
        <v>287</v>
      </c>
      <c r="N128" s="42">
        <v>17.18</v>
      </c>
      <c r="O128" s="62"/>
      <c r="P128" s="33">
        <v>-2</v>
      </c>
    </row>
    <row r="129" s="18" customFormat="1" spans="1:16">
      <c r="A129" s="48" t="s">
        <v>328</v>
      </c>
      <c r="B129" s="34">
        <v>1</v>
      </c>
      <c r="C129" s="47" t="s">
        <v>207</v>
      </c>
      <c r="D129" s="47">
        <v>11177</v>
      </c>
      <c r="E129" s="47" t="s">
        <v>291</v>
      </c>
      <c r="F129" s="47">
        <v>218.44</v>
      </c>
      <c r="G129" s="38" t="s">
        <v>13</v>
      </c>
      <c r="H129" s="39">
        <v>2</v>
      </c>
      <c r="J129" s="34">
        <v>2</v>
      </c>
      <c r="K129" s="47" t="s">
        <v>60</v>
      </c>
      <c r="L129" s="47">
        <v>11102</v>
      </c>
      <c r="M129" s="47" t="s">
        <v>289</v>
      </c>
      <c r="N129" s="47">
        <v>91.27</v>
      </c>
      <c r="O129" s="55" t="s">
        <v>13</v>
      </c>
      <c r="P129" s="34">
        <v>-2</v>
      </c>
    </row>
    <row r="130" s="18" customFormat="1" spans="1:16">
      <c r="A130" s="48"/>
      <c r="B130" s="34">
        <v>2</v>
      </c>
      <c r="C130" s="47" t="s">
        <v>144</v>
      </c>
      <c r="D130" s="47">
        <v>11112</v>
      </c>
      <c r="E130" s="47" t="s">
        <v>270</v>
      </c>
      <c r="F130" s="47">
        <v>213.06</v>
      </c>
      <c r="G130" s="38" t="s">
        <v>13</v>
      </c>
      <c r="H130" s="39">
        <v>1</v>
      </c>
      <c r="J130" s="34">
        <v>1</v>
      </c>
      <c r="K130" s="47" t="s">
        <v>134</v>
      </c>
      <c r="L130" s="47">
        <v>11098</v>
      </c>
      <c r="M130" s="47" t="s">
        <v>171</v>
      </c>
      <c r="N130" s="47">
        <v>48.06</v>
      </c>
      <c r="O130" s="55" t="s">
        <v>13</v>
      </c>
      <c r="P130" s="34">
        <v>-2</v>
      </c>
    </row>
    <row r="131" s="18" customFormat="1" spans="1:16">
      <c r="A131" s="48"/>
      <c r="B131" s="34">
        <v>1</v>
      </c>
      <c r="C131" s="47" t="s">
        <v>132</v>
      </c>
      <c r="D131" s="47">
        <v>9840</v>
      </c>
      <c r="E131" s="47" t="s">
        <v>131</v>
      </c>
      <c r="F131" s="47">
        <v>408.12</v>
      </c>
      <c r="G131" s="38"/>
      <c r="H131" s="39">
        <v>5</v>
      </c>
      <c r="J131" s="34">
        <v>5</v>
      </c>
      <c r="K131" s="47" t="s">
        <v>203</v>
      </c>
      <c r="L131" s="47">
        <v>10886</v>
      </c>
      <c r="M131" s="47" t="s">
        <v>262</v>
      </c>
      <c r="N131" s="47">
        <v>58.51</v>
      </c>
      <c r="O131" s="56"/>
      <c r="P131" s="34">
        <v>-2</v>
      </c>
    </row>
    <row r="132" s="18" customFormat="1" spans="1:16">
      <c r="A132" s="48"/>
      <c r="B132" s="34">
        <v>2</v>
      </c>
      <c r="C132" s="47" t="s">
        <v>68</v>
      </c>
      <c r="D132" s="47">
        <v>997727</v>
      </c>
      <c r="E132" s="47" t="s">
        <v>67</v>
      </c>
      <c r="F132" s="47">
        <v>407.2</v>
      </c>
      <c r="G132" s="38"/>
      <c r="H132" s="39">
        <v>4</v>
      </c>
      <c r="J132" s="34">
        <v>4</v>
      </c>
      <c r="K132" s="47" t="s">
        <v>205</v>
      </c>
      <c r="L132" s="47">
        <v>7634</v>
      </c>
      <c r="M132" s="47" t="s">
        <v>204</v>
      </c>
      <c r="N132" s="47">
        <v>58.08</v>
      </c>
      <c r="O132" s="57"/>
      <c r="P132" s="34">
        <v>-2</v>
      </c>
    </row>
    <row r="133" s="18" customFormat="1" spans="1:16">
      <c r="A133" s="48"/>
      <c r="B133" s="34">
        <v>3</v>
      </c>
      <c r="C133" s="47" t="s">
        <v>51</v>
      </c>
      <c r="D133" s="47">
        <v>5527</v>
      </c>
      <c r="E133" s="47" t="s">
        <v>50</v>
      </c>
      <c r="F133" s="47">
        <v>402.78</v>
      </c>
      <c r="G133" s="38"/>
      <c r="H133" s="39">
        <v>3</v>
      </c>
      <c r="J133" s="34">
        <v>3</v>
      </c>
      <c r="K133" s="47" t="s">
        <v>37</v>
      </c>
      <c r="L133" s="47">
        <v>991118</v>
      </c>
      <c r="M133" s="47" t="s">
        <v>246</v>
      </c>
      <c r="N133" s="47">
        <v>53.77</v>
      </c>
      <c r="O133" s="57"/>
      <c r="P133" s="34">
        <v>-2</v>
      </c>
    </row>
    <row r="134" s="18" customFormat="1" spans="1:16">
      <c r="A134" s="48"/>
      <c r="B134" s="34">
        <v>4</v>
      </c>
      <c r="C134" s="47" t="s">
        <v>53</v>
      </c>
      <c r="D134" s="47">
        <v>9829</v>
      </c>
      <c r="E134" s="47" t="s">
        <v>52</v>
      </c>
      <c r="F134" s="47">
        <v>383.49</v>
      </c>
      <c r="G134" s="38"/>
      <c r="H134" s="39">
        <v>2</v>
      </c>
      <c r="J134" s="34">
        <v>2</v>
      </c>
      <c r="K134" s="47" t="s">
        <v>64</v>
      </c>
      <c r="L134" s="47">
        <v>10916</v>
      </c>
      <c r="M134" s="47" t="s">
        <v>276</v>
      </c>
      <c r="N134" s="47">
        <v>37.96</v>
      </c>
      <c r="O134" s="57"/>
      <c r="P134" s="34">
        <v>-2</v>
      </c>
    </row>
    <row r="135" s="18" customFormat="1" spans="1:16">
      <c r="A135" s="48"/>
      <c r="B135" s="34">
        <v>5</v>
      </c>
      <c r="C135" s="47" t="s">
        <v>40</v>
      </c>
      <c r="D135" s="47">
        <v>6830</v>
      </c>
      <c r="E135" s="47" t="s">
        <v>19</v>
      </c>
      <c r="F135" s="47">
        <v>363.41</v>
      </c>
      <c r="G135" s="38"/>
      <c r="H135" s="39">
        <v>1</v>
      </c>
      <c r="J135" s="34">
        <v>1</v>
      </c>
      <c r="K135" s="47" t="s">
        <v>78</v>
      </c>
      <c r="L135" s="47">
        <v>8929</v>
      </c>
      <c r="M135" s="47" t="s">
        <v>77</v>
      </c>
      <c r="N135" s="47">
        <v>28.66</v>
      </c>
      <c r="O135" s="57"/>
      <c r="P135" s="34">
        <v>-2</v>
      </c>
    </row>
    <row r="136" s="18" customFormat="1" spans="1:16">
      <c r="A136" s="49" t="s">
        <v>329</v>
      </c>
      <c r="B136" s="33">
        <v>1</v>
      </c>
      <c r="C136" s="42" t="s">
        <v>134</v>
      </c>
      <c r="D136" s="42">
        <v>11098</v>
      </c>
      <c r="E136" s="42" t="s">
        <v>171</v>
      </c>
      <c r="F136" s="42">
        <v>419.71</v>
      </c>
      <c r="G136" s="44" t="s">
        <v>13</v>
      </c>
      <c r="H136" s="45">
        <v>2</v>
      </c>
      <c r="J136" s="33">
        <v>2</v>
      </c>
      <c r="K136" s="42" t="s">
        <v>330</v>
      </c>
      <c r="L136" s="42"/>
      <c r="M136" s="42"/>
      <c r="N136" s="42"/>
      <c r="O136" s="60" t="s">
        <v>13</v>
      </c>
      <c r="P136" s="33">
        <v>0</v>
      </c>
    </row>
    <row r="137" s="18" customFormat="1" spans="1:16">
      <c r="A137" s="49"/>
      <c r="B137" s="33">
        <v>2</v>
      </c>
      <c r="C137" s="42" t="s">
        <v>144</v>
      </c>
      <c r="D137" s="42">
        <v>11112</v>
      </c>
      <c r="E137" s="42" t="s">
        <v>270</v>
      </c>
      <c r="F137" s="42">
        <v>332.77</v>
      </c>
      <c r="G137" s="44" t="s">
        <v>13</v>
      </c>
      <c r="H137" s="45">
        <v>2</v>
      </c>
      <c r="J137" s="33">
        <v>1</v>
      </c>
      <c r="K137" s="42" t="s">
        <v>330</v>
      </c>
      <c r="L137" s="42"/>
      <c r="M137" s="42"/>
      <c r="N137" s="42"/>
      <c r="O137" s="60" t="s">
        <v>13</v>
      </c>
      <c r="P137" s="33">
        <v>0</v>
      </c>
    </row>
    <row r="138" s="18" customFormat="1" spans="1:16">
      <c r="A138" s="49"/>
      <c r="B138" s="33">
        <v>1</v>
      </c>
      <c r="C138" s="42" t="s">
        <v>37</v>
      </c>
      <c r="D138" s="42">
        <v>8798</v>
      </c>
      <c r="E138" s="42" t="s">
        <v>36</v>
      </c>
      <c r="F138" s="42">
        <v>738.5</v>
      </c>
      <c r="G138" s="44"/>
      <c r="H138" s="45">
        <v>5</v>
      </c>
      <c r="J138" s="33">
        <v>5</v>
      </c>
      <c r="K138" s="42" t="s">
        <v>203</v>
      </c>
      <c r="L138" s="42">
        <v>9679</v>
      </c>
      <c r="M138" s="42" t="s">
        <v>219</v>
      </c>
      <c r="N138" s="42">
        <v>54.67</v>
      </c>
      <c r="O138" s="61"/>
      <c r="P138" s="33">
        <v>-2</v>
      </c>
    </row>
    <row r="139" s="18" customFormat="1" spans="1:16">
      <c r="A139" s="49"/>
      <c r="B139" s="33">
        <v>2</v>
      </c>
      <c r="C139" s="42" t="s">
        <v>51</v>
      </c>
      <c r="D139" s="42">
        <v>5527</v>
      </c>
      <c r="E139" s="42" t="s">
        <v>50</v>
      </c>
      <c r="F139" s="42">
        <v>634.74</v>
      </c>
      <c r="G139" s="44"/>
      <c r="H139" s="45">
        <v>5</v>
      </c>
      <c r="J139" s="33">
        <v>4</v>
      </c>
      <c r="K139" s="42" t="s">
        <v>104</v>
      </c>
      <c r="L139" s="42">
        <v>5347</v>
      </c>
      <c r="M139" s="42" t="s">
        <v>185</v>
      </c>
      <c r="N139" s="42">
        <v>48.24</v>
      </c>
      <c r="O139" s="62"/>
      <c r="P139" s="33">
        <v>-2</v>
      </c>
    </row>
    <row r="140" s="18" customFormat="1" spans="1:16">
      <c r="A140" s="49"/>
      <c r="B140" s="33">
        <v>3</v>
      </c>
      <c r="C140" s="42" t="s">
        <v>157</v>
      </c>
      <c r="D140" s="42">
        <v>9295</v>
      </c>
      <c r="E140" s="42" t="s">
        <v>162</v>
      </c>
      <c r="F140" s="42">
        <v>409.48</v>
      </c>
      <c r="G140" s="44"/>
      <c r="H140" s="45">
        <v>3</v>
      </c>
      <c r="J140" s="33">
        <v>3</v>
      </c>
      <c r="K140" s="42" t="s">
        <v>281</v>
      </c>
      <c r="L140" s="42">
        <v>10733</v>
      </c>
      <c r="M140" s="42" t="s">
        <v>280</v>
      </c>
      <c r="N140" s="42">
        <v>46.19</v>
      </c>
      <c r="O140" s="62"/>
      <c r="P140" s="33">
        <v>-2</v>
      </c>
    </row>
    <row r="141" s="18" customFormat="1" spans="1:16">
      <c r="A141" s="49"/>
      <c r="B141" s="33">
        <v>4</v>
      </c>
      <c r="C141" s="42" t="s">
        <v>146</v>
      </c>
      <c r="D141" s="42">
        <v>8038</v>
      </c>
      <c r="E141" s="42" t="s">
        <v>150</v>
      </c>
      <c r="F141" s="42">
        <v>402.49</v>
      </c>
      <c r="G141" s="44"/>
      <c r="H141" s="45">
        <v>2</v>
      </c>
      <c r="J141" s="33">
        <v>2</v>
      </c>
      <c r="K141" s="42" t="s">
        <v>119</v>
      </c>
      <c r="L141" s="42">
        <v>7388</v>
      </c>
      <c r="M141" s="42" t="s">
        <v>118</v>
      </c>
      <c r="N141" s="42">
        <v>42.82</v>
      </c>
      <c r="O141" s="62"/>
      <c r="P141" s="33">
        <v>-2</v>
      </c>
    </row>
    <row r="142" s="18" customFormat="1" spans="1:16">
      <c r="A142" s="49"/>
      <c r="B142" s="33">
        <v>5</v>
      </c>
      <c r="C142" s="42" t="s">
        <v>55</v>
      </c>
      <c r="D142" s="42">
        <v>11241</v>
      </c>
      <c r="E142" s="42" t="s">
        <v>99</v>
      </c>
      <c r="F142" s="42">
        <v>399.85</v>
      </c>
      <c r="G142" s="44"/>
      <c r="H142" s="45">
        <v>1</v>
      </c>
      <c r="J142" s="33">
        <v>1</v>
      </c>
      <c r="K142" s="42" t="s">
        <v>203</v>
      </c>
      <c r="L142" s="42">
        <v>10989</v>
      </c>
      <c r="M142" s="42" t="s">
        <v>278</v>
      </c>
      <c r="N142" s="42">
        <v>42.42</v>
      </c>
      <c r="O142" s="62"/>
      <c r="P142" s="33">
        <v>-2</v>
      </c>
    </row>
    <row r="143" s="18" customFormat="1" spans="1:16">
      <c r="A143" s="48" t="s">
        <v>331</v>
      </c>
      <c r="B143" s="34">
        <v>1</v>
      </c>
      <c r="C143" s="47" t="s">
        <v>39</v>
      </c>
      <c r="D143" s="47">
        <v>11095</v>
      </c>
      <c r="E143" s="47" t="s">
        <v>38</v>
      </c>
      <c r="F143" s="47">
        <v>402.61</v>
      </c>
      <c r="G143" s="38" t="s">
        <v>13</v>
      </c>
      <c r="H143" s="39">
        <v>2</v>
      </c>
      <c r="J143" s="34">
        <v>2</v>
      </c>
      <c r="K143" s="47" t="s">
        <v>330</v>
      </c>
      <c r="L143" s="47"/>
      <c r="M143" s="47"/>
      <c r="N143" s="47"/>
      <c r="O143" s="55" t="s">
        <v>13</v>
      </c>
      <c r="P143" s="34">
        <v>0</v>
      </c>
    </row>
    <row r="144" s="18" customFormat="1" spans="1:16">
      <c r="A144" s="48"/>
      <c r="B144" s="34">
        <v>2</v>
      </c>
      <c r="C144" s="47" t="s">
        <v>34</v>
      </c>
      <c r="D144" s="47">
        <v>11107</v>
      </c>
      <c r="E144" s="47" t="s">
        <v>33</v>
      </c>
      <c r="F144" s="47">
        <v>375.62</v>
      </c>
      <c r="G144" s="38" t="s">
        <v>13</v>
      </c>
      <c r="H144" s="39">
        <v>1</v>
      </c>
      <c r="J144" s="34">
        <v>1</v>
      </c>
      <c r="K144" s="47" t="s">
        <v>76</v>
      </c>
      <c r="L144" s="47">
        <v>11113</v>
      </c>
      <c r="M144" s="47" t="s">
        <v>251</v>
      </c>
      <c r="N144" s="47">
        <v>73.02</v>
      </c>
      <c r="O144" s="55" t="s">
        <v>13</v>
      </c>
      <c r="P144" s="34">
        <v>-2</v>
      </c>
    </row>
    <row r="145" s="18" customFormat="1" spans="1:16">
      <c r="A145" s="48"/>
      <c r="B145" s="34">
        <v>1</v>
      </c>
      <c r="C145" s="47" t="s">
        <v>45</v>
      </c>
      <c r="D145" s="47">
        <v>4187</v>
      </c>
      <c r="E145" s="47" t="s">
        <v>44</v>
      </c>
      <c r="F145" s="47">
        <v>547.15</v>
      </c>
      <c r="G145" s="38"/>
      <c r="H145" s="39">
        <v>5</v>
      </c>
      <c r="J145" s="34">
        <v>5</v>
      </c>
      <c r="K145" s="47" t="s">
        <v>157</v>
      </c>
      <c r="L145" s="47">
        <v>9295</v>
      </c>
      <c r="M145" s="47" t="s">
        <v>162</v>
      </c>
      <c r="N145" s="47">
        <v>50.8</v>
      </c>
      <c r="O145" s="56"/>
      <c r="P145" s="34">
        <v>-2</v>
      </c>
    </row>
    <row r="146" s="18" customFormat="1" spans="1:16">
      <c r="A146" s="48"/>
      <c r="B146" s="34">
        <v>2</v>
      </c>
      <c r="C146" s="47" t="s">
        <v>43</v>
      </c>
      <c r="D146" s="47">
        <v>6544</v>
      </c>
      <c r="E146" s="47" t="s">
        <v>111</v>
      </c>
      <c r="F146" s="47">
        <v>477.13</v>
      </c>
      <c r="G146" s="38"/>
      <c r="H146" s="39">
        <v>4</v>
      </c>
      <c r="J146" s="34">
        <v>4</v>
      </c>
      <c r="K146" s="47" t="s">
        <v>64</v>
      </c>
      <c r="L146" s="47">
        <v>10916</v>
      </c>
      <c r="M146" s="47" t="s">
        <v>276</v>
      </c>
      <c r="N146" s="47">
        <v>44.8</v>
      </c>
      <c r="O146" s="57"/>
      <c r="P146" s="34">
        <v>-2</v>
      </c>
    </row>
    <row r="147" s="18" customFormat="1" spans="1:16">
      <c r="A147" s="48"/>
      <c r="B147" s="34">
        <v>3</v>
      </c>
      <c r="C147" s="47" t="s">
        <v>48</v>
      </c>
      <c r="D147" s="47">
        <v>4304</v>
      </c>
      <c r="E147" s="47" t="s">
        <v>47</v>
      </c>
      <c r="F147" s="47">
        <v>470.92</v>
      </c>
      <c r="G147" s="38"/>
      <c r="H147" s="39">
        <v>3</v>
      </c>
      <c r="J147" s="34">
        <v>3</v>
      </c>
      <c r="K147" s="47" t="s">
        <v>203</v>
      </c>
      <c r="L147" s="47">
        <v>9563</v>
      </c>
      <c r="M147" s="47" t="s">
        <v>257</v>
      </c>
      <c r="N147" s="47">
        <v>42.07</v>
      </c>
      <c r="O147" s="57"/>
      <c r="P147" s="34">
        <v>-2</v>
      </c>
    </row>
    <row r="148" s="18" customFormat="1" spans="1:16">
      <c r="A148" s="48"/>
      <c r="B148" s="34">
        <v>4</v>
      </c>
      <c r="C148" s="47" t="s">
        <v>144</v>
      </c>
      <c r="D148" s="47">
        <v>4322</v>
      </c>
      <c r="E148" s="47" t="s">
        <v>143</v>
      </c>
      <c r="F148" s="47">
        <v>448.75</v>
      </c>
      <c r="G148" s="38"/>
      <c r="H148" s="39">
        <v>2</v>
      </c>
      <c r="J148" s="34">
        <v>2</v>
      </c>
      <c r="K148" s="47" t="s">
        <v>203</v>
      </c>
      <c r="L148" s="47">
        <v>8527</v>
      </c>
      <c r="M148" s="47" t="s">
        <v>274</v>
      </c>
      <c r="N148" s="47">
        <v>32.66</v>
      </c>
      <c r="O148" s="57"/>
      <c r="P148" s="34">
        <v>0</v>
      </c>
    </row>
    <row r="149" s="18" customFormat="1" spans="1:16">
      <c r="A149" s="48"/>
      <c r="B149" s="34">
        <v>5</v>
      </c>
      <c r="C149" s="47" t="s">
        <v>39</v>
      </c>
      <c r="D149" s="47">
        <v>4549</v>
      </c>
      <c r="E149" s="47" t="s">
        <v>126</v>
      </c>
      <c r="F149" s="47">
        <v>436.41</v>
      </c>
      <c r="G149" s="38"/>
      <c r="H149" s="39">
        <v>1</v>
      </c>
      <c r="J149" s="34">
        <v>1</v>
      </c>
      <c r="K149" s="47" t="s">
        <v>203</v>
      </c>
      <c r="L149" s="47">
        <v>10989</v>
      </c>
      <c r="M149" s="47" t="s">
        <v>278</v>
      </c>
      <c r="N149" s="47">
        <v>19.16</v>
      </c>
      <c r="O149" s="57"/>
      <c r="P149" s="34">
        <v>-4</v>
      </c>
    </row>
    <row r="150" s="18" customFormat="1" spans="1:16">
      <c r="A150" s="67" t="s">
        <v>332</v>
      </c>
      <c r="B150" s="33">
        <v>1</v>
      </c>
      <c r="C150" s="42" t="s">
        <v>34</v>
      </c>
      <c r="D150" s="42">
        <v>11107</v>
      </c>
      <c r="E150" s="42" t="s">
        <v>33</v>
      </c>
      <c r="F150" s="42">
        <v>249.85</v>
      </c>
      <c r="G150" s="44" t="s">
        <v>13</v>
      </c>
      <c r="H150" s="45">
        <v>3</v>
      </c>
      <c r="J150" s="33">
        <v>2</v>
      </c>
      <c r="K150" s="42" t="s">
        <v>108</v>
      </c>
      <c r="L150" s="42">
        <v>11110</v>
      </c>
      <c r="M150" s="42" t="s">
        <v>292</v>
      </c>
      <c r="N150" s="42">
        <v>58.57</v>
      </c>
      <c r="O150" s="60" t="s">
        <v>13</v>
      </c>
      <c r="P150" s="33">
        <v>-2</v>
      </c>
    </row>
    <row r="151" s="18" customFormat="1" spans="1:16">
      <c r="A151" s="49"/>
      <c r="B151" s="33">
        <v>2</v>
      </c>
      <c r="C151" s="42" t="s">
        <v>39</v>
      </c>
      <c r="D151" s="42">
        <v>11095</v>
      </c>
      <c r="E151" s="42" t="s">
        <v>38</v>
      </c>
      <c r="F151" s="42">
        <v>226.78</v>
      </c>
      <c r="G151" s="44" t="s">
        <v>13</v>
      </c>
      <c r="H151" s="45">
        <v>2</v>
      </c>
      <c r="J151" s="33">
        <v>1</v>
      </c>
      <c r="K151" s="42" t="s">
        <v>60</v>
      </c>
      <c r="L151" s="42">
        <v>11102</v>
      </c>
      <c r="M151" s="42" t="s">
        <v>289</v>
      </c>
      <c r="N151" s="42">
        <v>55.48</v>
      </c>
      <c r="O151" s="60" t="s">
        <v>13</v>
      </c>
      <c r="P151" s="33">
        <v>-2</v>
      </c>
    </row>
    <row r="152" s="18" customFormat="1" spans="1:16">
      <c r="A152" s="49"/>
      <c r="B152" s="33">
        <v>1</v>
      </c>
      <c r="C152" s="42" t="s">
        <v>11</v>
      </c>
      <c r="D152" s="42">
        <v>11121</v>
      </c>
      <c r="E152" s="42" t="s">
        <v>46</v>
      </c>
      <c r="F152" s="42">
        <v>553.94</v>
      </c>
      <c r="G152" s="44"/>
      <c r="H152" s="45">
        <v>5</v>
      </c>
      <c r="J152" s="33">
        <v>5</v>
      </c>
      <c r="K152" s="63" t="s">
        <v>273</v>
      </c>
      <c r="L152" s="63">
        <v>6443</v>
      </c>
      <c r="M152" s="63" t="s">
        <v>272</v>
      </c>
      <c r="N152" s="63">
        <v>31.53</v>
      </c>
      <c r="O152" s="61"/>
      <c r="P152" s="33">
        <v>-2</v>
      </c>
    </row>
    <row r="153" s="18" customFormat="1" spans="1:16">
      <c r="A153" s="49"/>
      <c r="B153" s="33">
        <v>2</v>
      </c>
      <c r="C153" s="42" t="s">
        <v>48</v>
      </c>
      <c r="D153" s="42">
        <v>5407</v>
      </c>
      <c r="E153" s="42" t="s">
        <v>49</v>
      </c>
      <c r="F153" s="42">
        <v>452.82</v>
      </c>
      <c r="G153" s="44"/>
      <c r="H153" s="45">
        <v>4</v>
      </c>
      <c r="J153" s="33">
        <v>4</v>
      </c>
      <c r="K153" s="42" t="s">
        <v>76</v>
      </c>
      <c r="L153" s="42">
        <v>6989</v>
      </c>
      <c r="M153" s="42" t="s">
        <v>92</v>
      </c>
      <c r="N153" s="42">
        <v>27.37</v>
      </c>
      <c r="O153" s="62"/>
      <c r="P153" s="33">
        <v>-2</v>
      </c>
    </row>
    <row r="154" s="18" customFormat="1" spans="1:16">
      <c r="A154" s="49"/>
      <c r="B154" s="33">
        <v>3</v>
      </c>
      <c r="C154" s="42" t="s">
        <v>78</v>
      </c>
      <c r="D154" s="42">
        <v>8929</v>
      </c>
      <c r="E154" s="42" t="s">
        <v>77</v>
      </c>
      <c r="F154" s="42">
        <v>431.75</v>
      </c>
      <c r="G154" s="44"/>
      <c r="H154" s="45">
        <v>3</v>
      </c>
      <c r="J154" s="33">
        <v>3</v>
      </c>
      <c r="K154" s="42" t="s">
        <v>174</v>
      </c>
      <c r="L154" s="42">
        <v>11145</v>
      </c>
      <c r="M154" s="42" t="s">
        <v>173</v>
      </c>
      <c r="N154" s="42">
        <v>25.78</v>
      </c>
      <c r="O154" s="62"/>
      <c r="P154" s="33">
        <v>-2</v>
      </c>
    </row>
    <row r="155" s="18" customFormat="1" spans="1:16">
      <c r="A155" s="49"/>
      <c r="B155" s="33">
        <v>4</v>
      </c>
      <c r="C155" s="42" t="s">
        <v>48</v>
      </c>
      <c r="D155" s="42">
        <v>4304</v>
      </c>
      <c r="E155" s="42" t="s">
        <v>47</v>
      </c>
      <c r="F155" s="42">
        <v>430.94</v>
      </c>
      <c r="G155" s="44"/>
      <c r="H155" s="45">
        <v>3</v>
      </c>
      <c r="J155" s="33">
        <v>2</v>
      </c>
      <c r="K155" s="42" t="s">
        <v>174</v>
      </c>
      <c r="L155" s="42">
        <v>9209</v>
      </c>
      <c r="M155" s="42" t="s">
        <v>256</v>
      </c>
      <c r="N155" s="42">
        <v>24.9</v>
      </c>
      <c r="O155" s="62"/>
      <c r="P155" s="33">
        <v>-2</v>
      </c>
    </row>
    <row r="156" s="18" customFormat="1" spans="1:16">
      <c r="A156" s="49"/>
      <c r="B156" s="33">
        <v>5</v>
      </c>
      <c r="C156" s="42" t="s">
        <v>45</v>
      </c>
      <c r="D156" s="42">
        <v>4187</v>
      </c>
      <c r="E156" s="42" t="s">
        <v>44</v>
      </c>
      <c r="F156" s="42">
        <v>350.85</v>
      </c>
      <c r="G156" s="44"/>
      <c r="H156" s="45">
        <v>1</v>
      </c>
      <c r="J156" s="33">
        <v>1</v>
      </c>
      <c r="K156" s="42" t="s">
        <v>203</v>
      </c>
      <c r="L156" s="42">
        <v>8527</v>
      </c>
      <c r="M156" s="42" t="s">
        <v>274</v>
      </c>
      <c r="N156" s="42">
        <v>22.18</v>
      </c>
      <c r="O156" s="62"/>
      <c r="P156" s="33">
        <v>0</v>
      </c>
    </row>
    <row r="157" s="18" customFormat="1" spans="1:16">
      <c r="A157" s="48" t="s">
        <v>333</v>
      </c>
      <c r="B157" s="34">
        <v>1</v>
      </c>
      <c r="C157" s="47" t="s">
        <v>11</v>
      </c>
      <c r="D157" s="47">
        <v>11109</v>
      </c>
      <c r="E157" s="47" t="s">
        <v>12</v>
      </c>
      <c r="F157" s="47">
        <v>267.35</v>
      </c>
      <c r="G157" s="38" t="s">
        <v>322</v>
      </c>
      <c r="H157" s="39">
        <v>2</v>
      </c>
      <c r="J157" s="34">
        <v>2</v>
      </c>
      <c r="K157" s="47" t="s">
        <v>60</v>
      </c>
      <c r="L157" s="47">
        <v>11102</v>
      </c>
      <c r="M157" s="47" t="s">
        <v>289</v>
      </c>
      <c r="N157" s="47">
        <v>77.1</v>
      </c>
      <c r="O157" s="55" t="s">
        <v>13</v>
      </c>
      <c r="P157" s="34">
        <v>-4</v>
      </c>
    </row>
    <row r="158" s="18" customFormat="1" spans="1:16">
      <c r="A158" s="48"/>
      <c r="B158" s="34">
        <v>2</v>
      </c>
      <c r="C158" s="47" t="s">
        <v>39</v>
      </c>
      <c r="D158" s="47">
        <v>11095</v>
      </c>
      <c r="E158" s="47" t="s">
        <v>38</v>
      </c>
      <c r="F158" s="47">
        <v>224.78</v>
      </c>
      <c r="G158" s="38" t="s">
        <v>13</v>
      </c>
      <c r="H158" s="39">
        <v>3</v>
      </c>
      <c r="J158" s="34">
        <v>1</v>
      </c>
      <c r="K158" s="47" t="s">
        <v>134</v>
      </c>
      <c r="L158" s="47">
        <v>11098</v>
      </c>
      <c r="M158" s="47" t="s">
        <v>171</v>
      </c>
      <c r="N158" s="47">
        <v>28.28</v>
      </c>
      <c r="O158" s="55" t="s">
        <v>13</v>
      </c>
      <c r="P158" s="34">
        <v>0</v>
      </c>
    </row>
    <row r="159" s="18" customFormat="1" spans="1:16">
      <c r="A159" s="48"/>
      <c r="B159" s="34">
        <v>1</v>
      </c>
      <c r="C159" s="47" t="s">
        <v>64</v>
      </c>
      <c r="D159" s="47">
        <v>8903</v>
      </c>
      <c r="E159" s="47" t="s">
        <v>63</v>
      </c>
      <c r="F159" s="47">
        <v>367.88</v>
      </c>
      <c r="G159" s="38"/>
      <c r="H159" s="39">
        <v>5</v>
      </c>
      <c r="J159" s="34">
        <v>5</v>
      </c>
      <c r="K159" s="47" t="s">
        <v>96</v>
      </c>
      <c r="L159" s="47">
        <v>10927</v>
      </c>
      <c r="M159" s="47" t="s">
        <v>277</v>
      </c>
      <c r="N159" s="47">
        <v>40.85</v>
      </c>
      <c r="O159" s="56"/>
      <c r="P159" s="34">
        <v>-2</v>
      </c>
    </row>
    <row r="160" s="18" customFormat="1" spans="1:16">
      <c r="A160" s="48"/>
      <c r="B160" s="34">
        <v>2</v>
      </c>
      <c r="C160" s="47" t="s">
        <v>11</v>
      </c>
      <c r="D160" s="47">
        <v>4033</v>
      </c>
      <c r="E160" s="47" t="s">
        <v>24</v>
      </c>
      <c r="F160" s="47">
        <v>362.65</v>
      </c>
      <c r="G160" s="38"/>
      <c r="H160" s="39">
        <v>4</v>
      </c>
      <c r="J160" s="34">
        <v>4</v>
      </c>
      <c r="K160" s="47" t="s">
        <v>43</v>
      </c>
      <c r="L160" s="47">
        <v>990467</v>
      </c>
      <c r="M160" s="47" t="s">
        <v>245</v>
      </c>
      <c r="N160" s="47">
        <v>36.38</v>
      </c>
      <c r="O160" s="57"/>
      <c r="P160" s="34">
        <v>-2</v>
      </c>
    </row>
    <row r="161" s="18" customFormat="1" spans="1:16">
      <c r="A161" s="48"/>
      <c r="B161" s="34">
        <v>3</v>
      </c>
      <c r="C161" s="47" t="s">
        <v>53</v>
      </c>
      <c r="D161" s="47">
        <v>11234</v>
      </c>
      <c r="E161" s="47" t="s">
        <v>178</v>
      </c>
      <c r="F161" s="47">
        <v>335.86</v>
      </c>
      <c r="G161" s="38"/>
      <c r="H161" s="39">
        <v>3</v>
      </c>
      <c r="J161" s="34">
        <v>3</v>
      </c>
      <c r="K161" s="47" t="s">
        <v>134</v>
      </c>
      <c r="L161" s="47">
        <v>11015</v>
      </c>
      <c r="M161" s="47" t="s">
        <v>238</v>
      </c>
      <c r="N161" s="47">
        <v>31.06</v>
      </c>
      <c r="O161" s="57"/>
      <c r="P161" s="34">
        <v>0</v>
      </c>
    </row>
    <row r="162" s="18" customFormat="1" spans="1:16">
      <c r="A162" s="48"/>
      <c r="B162" s="34">
        <v>4</v>
      </c>
      <c r="C162" s="47" t="s">
        <v>66</v>
      </c>
      <c r="D162" s="47">
        <v>10847</v>
      </c>
      <c r="E162" s="47" t="s">
        <v>65</v>
      </c>
      <c r="F162" s="47">
        <v>332.28</v>
      </c>
      <c r="G162" s="38"/>
      <c r="H162" s="39">
        <v>2</v>
      </c>
      <c r="J162" s="34">
        <v>2</v>
      </c>
      <c r="K162" s="47" t="s">
        <v>64</v>
      </c>
      <c r="L162" s="47">
        <v>10855</v>
      </c>
      <c r="M162" s="47" t="s">
        <v>282</v>
      </c>
      <c r="N162" s="47">
        <v>26.99</v>
      </c>
      <c r="O162" s="57"/>
      <c r="P162" s="34">
        <v>-2</v>
      </c>
    </row>
    <row r="163" s="18" customFormat="1" spans="1:16">
      <c r="A163" s="48"/>
      <c r="B163" s="34">
        <v>5</v>
      </c>
      <c r="C163" s="47" t="s">
        <v>104</v>
      </c>
      <c r="D163" s="47">
        <v>4089</v>
      </c>
      <c r="E163" s="47" t="s">
        <v>103</v>
      </c>
      <c r="F163" s="47">
        <v>301.29</v>
      </c>
      <c r="G163" s="38"/>
      <c r="H163" s="39">
        <v>1</v>
      </c>
      <c r="J163" s="34">
        <v>1</v>
      </c>
      <c r="K163" s="47" t="s">
        <v>197</v>
      </c>
      <c r="L163" s="47">
        <v>4143</v>
      </c>
      <c r="M163" s="47" t="s">
        <v>334</v>
      </c>
      <c r="N163" s="47">
        <v>22.61</v>
      </c>
      <c r="O163" s="57"/>
      <c r="P163" s="34">
        <v>0</v>
      </c>
    </row>
    <row r="164" s="18" customFormat="1" spans="1:16">
      <c r="A164" s="67" t="s">
        <v>335</v>
      </c>
      <c r="B164" s="33">
        <v>1</v>
      </c>
      <c r="C164" s="42" t="s">
        <v>207</v>
      </c>
      <c r="D164" s="42">
        <v>11177</v>
      </c>
      <c r="E164" s="42" t="s">
        <v>291</v>
      </c>
      <c r="F164" s="42">
        <v>273.77</v>
      </c>
      <c r="G164" s="44" t="s">
        <v>322</v>
      </c>
      <c r="H164" s="45">
        <v>2</v>
      </c>
      <c r="J164" s="33">
        <v>2</v>
      </c>
      <c r="K164" s="63" t="s">
        <v>144</v>
      </c>
      <c r="L164" s="63">
        <v>11112</v>
      </c>
      <c r="M164" s="63" t="s">
        <v>270</v>
      </c>
      <c r="N164" s="63">
        <v>64.32</v>
      </c>
      <c r="O164" s="60" t="s">
        <v>13</v>
      </c>
      <c r="P164" s="33">
        <v>-2</v>
      </c>
    </row>
    <row r="165" s="18" customFormat="1" spans="1:16">
      <c r="A165" s="49"/>
      <c r="B165" s="33">
        <v>2</v>
      </c>
      <c r="C165" s="42" t="s">
        <v>11</v>
      </c>
      <c r="D165" s="42">
        <v>11109</v>
      </c>
      <c r="E165" s="42" t="s">
        <v>12</v>
      </c>
      <c r="F165" s="42">
        <v>235.12</v>
      </c>
      <c r="G165" s="44" t="s">
        <v>13</v>
      </c>
      <c r="H165" s="45">
        <v>2</v>
      </c>
      <c r="J165" s="33">
        <v>1</v>
      </c>
      <c r="K165" s="63" t="s">
        <v>84</v>
      </c>
      <c r="L165" s="63">
        <v>11103</v>
      </c>
      <c r="M165" s="63" t="s">
        <v>283</v>
      </c>
      <c r="N165" s="63">
        <v>62.75</v>
      </c>
      <c r="O165" s="60" t="s">
        <v>13</v>
      </c>
      <c r="P165" s="33">
        <v>-2</v>
      </c>
    </row>
    <row r="166" s="18" customFormat="1" spans="1:16">
      <c r="A166" s="49"/>
      <c r="B166" s="33">
        <v>1</v>
      </c>
      <c r="C166" s="42" t="s">
        <v>55</v>
      </c>
      <c r="D166" s="42">
        <v>9841</v>
      </c>
      <c r="E166" s="42" t="s">
        <v>54</v>
      </c>
      <c r="F166" s="42">
        <v>354.72</v>
      </c>
      <c r="G166" s="44"/>
      <c r="H166" s="45">
        <v>5</v>
      </c>
      <c r="J166" s="33">
        <v>5</v>
      </c>
      <c r="K166" s="63" t="s">
        <v>223</v>
      </c>
      <c r="L166" s="63">
        <v>10218</v>
      </c>
      <c r="M166" s="63" t="s">
        <v>160</v>
      </c>
      <c r="N166" s="63">
        <v>43.72</v>
      </c>
      <c r="O166" s="61"/>
      <c r="P166" s="33">
        <v>-2</v>
      </c>
    </row>
    <row r="167" s="18" customFormat="1" spans="1:16">
      <c r="A167" s="49"/>
      <c r="B167" s="33">
        <v>2</v>
      </c>
      <c r="C167" s="42" t="s">
        <v>115</v>
      </c>
      <c r="D167" s="42">
        <v>6796</v>
      </c>
      <c r="E167" s="42" t="s">
        <v>114</v>
      </c>
      <c r="F167" s="42">
        <v>314.44</v>
      </c>
      <c r="G167" s="44"/>
      <c r="H167" s="45">
        <v>4</v>
      </c>
      <c r="J167" s="33">
        <v>4</v>
      </c>
      <c r="K167" s="63" t="s">
        <v>132</v>
      </c>
      <c r="L167" s="63">
        <v>9840</v>
      </c>
      <c r="M167" s="63" t="s">
        <v>131</v>
      </c>
      <c r="N167" s="63">
        <v>38.8</v>
      </c>
      <c r="O167" s="62"/>
      <c r="P167" s="33">
        <v>-2</v>
      </c>
    </row>
    <row r="168" s="18" customFormat="1" spans="1:16">
      <c r="A168" s="49"/>
      <c r="B168" s="33">
        <v>3</v>
      </c>
      <c r="C168" s="42" t="s">
        <v>58</v>
      </c>
      <c r="D168" s="42">
        <v>4024</v>
      </c>
      <c r="E168" s="42" t="s">
        <v>57</v>
      </c>
      <c r="F168" s="42">
        <v>313.18</v>
      </c>
      <c r="G168" s="44"/>
      <c r="H168" s="45">
        <v>3</v>
      </c>
      <c r="J168" s="33">
        <v>3</v>
      </c>
      <c r="K168" s="63" t="s">
        <v>254</v>
      </c>
      <c r="L168" s="63">
        <v>6306</v>
      </c>
      <c r="M168" s="63" t="s">
        <v>253</v>
      </c>
      <c r="N168" s="63">
        <v>35.7</v>
      </c>
      <c r="O168" s="62"/>
      <c r="P168" s="33">
        <v>-2</v>
      </c>
    </row>
    <row r="169" s="18" customFormat="1" spans="1:16">
      <c r="A169" s="49"/>
      <c r="B169" s="33">
        <v>4</v>
      </c>
      <c r="C169" s="42" t="s">
        <v>157</v>
      </c>
      <c r="D169" s="42">
        <v>11061</v>
      </c>
      <c r="E169" s="42" t="s">
        <v>156</v>
      </c>
      <c r="F169" s="42">
        <v>308.82</v>
      </c>
      <c r="G169" s="44"/>
      <c r="H169" s="45">
        <v>2</v>
      </c>
      <c r="J169" s="33">
        <v>2</v>
      </c>
      <c r="K169" s="63" t="s">
        <v>66</v>
      </c>
      <c r="L169" s="63">
        <v>10898</v>
      </c>
      <c r="M169" s="63" t="s">
        <v>234</v>
      </c>
      <c r="N169" s="63">
        <v>34.6</v>
      </c>
      <c r="O169" s="62"/>
      <c r="P169" s="33">
        <v>-2</v>
      </c>
    </row>
    <row r="170" s="18" customFormat="1" spans="1:16">
      <c r="A170" s="49"/>
      <c r="B170" s="33">
        <v>5</v>
      </c>
      <c r="C170" s="42" t="s">
        <v>48</v>
      </c>
      <c r="D170" s="42">
        <v>4304</v>
      </c>
      <c r="E170" s="42" t="s">
        <v>47</v>
      </c>
      <c r="F170" s="42">
        <v>297.56</v>
      </c>
      <c r="G170" s="44"/>
      <c r="H170" s="45">
        <v>1</v>
      </c>
      <c r="J170" s="33">
        <v>1</v>
      </c>
      <c r="K170" s="63" t="s">
        <v>106</v>
      </c>
      <c r="L170" s="63">
        <v>10856</v>
      </c>
      <c r="M170" s="63" t="s">
        <v>261</v>
      </c>
      <c r="N170" s="63">
        <v>25.01</v>
      </c>
      <c r="O170" s="62"/>
      <c r="P170" s="33">
        <v>-2</v>
      </c>
    </row>
    <row r="171" s="18" customFormat="1" spans="1:16">
      <c r="A171" s="48" t="s">
        <v>336</v>
      </c>
      <c r="B171" s="34">
        <v>1</v>
      </c>
      <c r="C171" s="47" t="s">
        <v>81</v>
      </c>
      <c r="D171" s="47">
        <v>11104</v>
      </c>
      <c r="E171" s="47" t="s">
        <v>80</v>
      </c>
      <c r="F171" s="47">
        <v>229.67</v>
      </c>
      <c r="G171" s="38" t="s">
        <v>322</v>
      </c>
      <c r="H171" s="39">
        <v>2</v>
      </c>
      <c r="J171" s="34">
        <v>2</v>
      </c>
      <c r="K171" s="47" t="s">
        <v>207</v>
      </c>
      <c r="L171" s="47">
        <v>11177</v>
      </c>
      <c r="M171" s="47" t="s">
        <v>291</v>
      </c>
      <c r="N171" s="47">
        <v>39.25</v>
      </c>
      <c r="O171" s="55" t="s">
        <v>13</v>
      </c>
      <c r="P171" s="34">
        <v>-2</v>
      </c>
    </row>
    <row r="172" s="18" customFormat="1" spans="1:16">
      <c r="A172" s="48"/>
      <c r="B172" s="34">
        <v>2</v>
      </c>
      <c r="C172" s="47" t="s">
        <v>11</v>
      </c>
      <c r="D172" s="47">
        <v>11109</v>
      </c>
      <c r="E172" s="47" t="s">
        <v>12</v>
      </c>
      <c r="F172" s="47">
        <v>159.97</v>
      </c>
      <c r="G172" s="38" t="s">
        <v>337</v>
      </c>
      <c r="H172" s="39">
        <v>3</v>
      </c>
      <c r="J172" s="34">
        <v>1</v>
      </c>
      <c r="K172" s="47" t="s">
        <v>53</v>
      </c>
      <c r="L172" s="47">
        <v>11120</v>
      </c>
      <c r="M172" s="47" t="s">
        <v>290</v>
      </c>
      <c r="N172" s="47">
        <v>16.69</v>
      </c>
      <c r="O172" s="55" t="s">
        <v>13</v>
      </c>
      <c r="P172" s="34">
        <v>-2</v>
      </c>
    </row>
    <row r="173" s="18" customFormat="1" spans="1:16">
      <c r="A173" s="48"/>
      <c r="B173" s="34">
        <v>1</v>
      </c>
      <c r="C173" s="47" t="s">
        <v>89</v>
      </c>
      <c r="D173" s="47">
        <v>6301</v>
      </c>
      <c r="E173" s="47" t="s">
        <v>88</v>
      </c>
      <c r="F173" s="47">
        <v>285.3</v>
      </c>
      <c r="G173" s="38"/>
      <c r="H173" s="39">
        <v>5</v>
      </c>
      <c r="J173" s="34">
        <v>5</v>
      </c>
      <c r="K173" s="47" t="s">
        <v>51</v>
      </c>
      <c r="L173" s="47">
        <v>10905</v>
      </c>
      <c r="M173" s="47" t="s">
        <v>275</v>
      </c>
      <c r="N173" s="47">
        <v>33.65</v>
      </c>
      <c r="O173" s="56"/>
      <c r="P173" s="34">
        <v>-2</v>
      </c>
    </row>
    <row r="174" s="18" customFormat="1" spans="1:16">
      <c r="A174" s="48"/>
      <c r="B174" s="34">
        <v>2</v>
      </c>
      <c r="C174" s="47" t="s">
        <v>58</v>
      </c>
      <c r="D174" s="47">
        <v>4024</v>
      </c>
      <c r="E174" s="47" t="s">
        <v>57</v>
      </c>
      <c r="F174" s="47">
        <v>277.69</v>
      </c>
      <c r="G174" s="38"/>
      <c r="H174" s="39">
        <v>5</v>
      </c>
      <c r="J174" s="34">
        <v>4</v>
      </c>
      <c r="K174" s="47" t="s">
        <v>64</v>
      </c>
      <c r="L174" s="47">
        <v>10855</v>
      </c>
      <c r="M174" s="47" t="s">
        <v>282</v>
      </c>
      <c r="N174" s="47">
        <v>32.95</v>
      </c>
      <c r="O174" s="57"/>
      <c r="P174" s="34">
        <v>-2</v>
      </c>
    </row>
    <row r="175" s="18" customFormat="1" spans="1:16">
      <c r="A175" s="48"/>
      <c r="B175" s="34">
        <v>3</v>
      </c>
      <c r="C175" s="47" t="s">
        <v>104</v>
      </c>
      <c r="D175" s="47">
        <v>4089</v>
      </c>
      <c r="E175" s="47" t="s">
        <v>103</v>
      </c>
      <c r="F175" s="47">
        <v>255.5</v>
      </c>
      <c r="G175" s="38"/>
      <c r="H175" s="39">
        <v>3</v>
      </c>
      <c r="J175" s="34">
        <v>3</v>
      </c>
      <c r="K175" s="47" t="s">
        <v>64</v>
      </c>
      <c r="L175" s="47">
        <v>10916</v>
      </c>
      <c r="M175" s="47" t="s">
        <v>276</v>
      </c>
      <c r="N175" s="47">
        <v>29.94</v>
      </c>
      <c r="O175" s="57"/>
      <c r="P175" s="34">
        <v>-2</v>
      </c>
    </row>
    <row r="176" s="18" customFormat="1" ht="15.95" customHeight="1" spans="1:16">
      <c r="A176" s="48"/>
      <c r="B176" s="34">
        <v>4</v>
      </c>
      <c r="C176" s="47" t="s">
        <v>58</v>
      </c>
      <c r="D176" s="47">
        <v>4022</v>
      </c>
      <c r="E176" s="47" t="s">
        <v>142</v>
      </c>
      <c r="F176" s="47">
        <v>246.75</v>
      </c>
      <c r="G176" s="38"/>
      <c r="H176" s="39">
        <v>2</v>
      </c>
      <c r="J176" s="34">
        <v>2</v>
      </c>
      <c r="K176" s="47" t="s">
        <v>53</v>
      </c>
      <c r="L176" s="47">
        <v>11234</v>
      </c>
      <c r="M176" s="47" t="s">
        <v>178</v>
      </c>
      <c r="N176" s="47">
        <v>22.03</v>
      </c>
      <c r="O176" s="57"/>
      <c r="P176" s="34">
        <v>-2</v>
      </c>
    </row>
    <row r="177" s="18" customFormat="1" spans="1:16">
      <c r="A177" s="48"/>
      <c r="B177" s="34">
        <v>5</v>
      </c>
      <c r="C177" s="47" t="s">
        <v>62</v>
      </c>
      <c r="D177" s="47">
        <v>11058</v>
      </c>
      <c r="E177" s="47" t="s">
        <v>170</v>
      </c>
      <c r="F177" s="47">
        <v>232.18</v>
      </c>
      <c r="G177" s="38"/>
      <c r="H177" s="39">
        <v>1</v>
      </c>
      <c r="J177" s="34">
        <v>1</v>
      </c>
      <c r="K177" s="47" t="s">
        <v>72</v>
      </c>
      <c r="L177" s="47">
        <v>10191</v>
      </c>
      <c r="M177" s="47" t="s">
        <v>154</v>
      </c>
      <c r="N177" s="47">
        <v>20.74</v>
      </c>
      <c r="O177" s="57"/>
      <c r="P177" s="34">
        <v>-2</v>
      </c>
    </row>
    <row r="178" s="26" customFormat="1" spans="1:16">
      <c r="A178" s="49" t="s">
        <v>338</v>
      </c>
      <c r="B178" s="33">
        <v>1</v>
      </c>
      <c r="C178" s="42" t="s">
        <v>78</v>
      </c>
      <c r="D178" s="42">
        <v>11106</v>
      </c>
      <c r="E178" s="42" t="s">
        <v>137</v>
      </c>
      <c r="F178" s="42">
        <v>230.35</v>
      </c>
      <c r="G178" s="44" t="s">
        <v>322</v>
      </c>
      <c r="H178" s="45">
        <v>2</v>
      </c>
      <c r="J178" s="33">
        <v>2</v>
      </c>
      <c r="K178" s="42" t="s">
        <v>81</v>
      </c>
      <c r="L178" s="42">
        <v>11104</v>
      </c>
      <c r="M178" s="42" t="s">
        <v>80</v>
      </c>
      <c r="N178" s="42">
        <v>75.18</v>
      </c>
      <c r="O178" s="60" t="s">
        <v>13</v>
      </c>
      <c r="P178" s="33">
        <v>-2</v>
      </c>
    </row>
    <row r="179" s="26" customFormat="1" spans="1:16">
      <c r="A179" s="49"/>
      <c r="B179" s="33">
        <v>2</v>
      </c>
      <c r="C179" s="42" t="s">
        <v>84</v>
      </c>
      <c r="D179" s="42">
        <v>11103</v>
      </c>
      <c r="E179" s="42" t="s">
        <v>283</v>
      </c>
      <c r="F179" s="42">
        <v>271.02</v>
      </c>
      <c r="G179" s="44" t="s">
        <v>322</v>
      </c>
      <c r="H179" s="45">
        <v>1</v>
      </c>
      <c r="J179" s="33">
        <v>1</v>
      </c>
      <c r="K179" s="42" t="s">
        <v>108</v>
      </c>
      <c r="L179" s="42">
        <v>11110</v>
      </c>
      <c r="M179" s="42" t="s">
        <v>292</v>
      </c>
      <c r="N179" s="42">
        <v>71.02</v>
      </c>
      <c r="O179" s="60" t="s">
        <v>13</v>
      </c>
      <c r="P179" s="33">
        <v>-2</v>
      </c>
    </row>
    <row r="180" s="26" customFormat="1" ht="18" customHeight="1" spans="1:16">
      <c r="A180" s="49"/>
      <c r="B180" s="33">
        <v>1</v>
      </c>
      <c r="C180" s="42" t="s">
        <v>35</v>
      </c>
      <c r="D180" s="42">
        <v>11078</v>
      </c>
      <c r="E180" s="42" t="s">
        <v>56</v>
      </c>
      <c r="F180" s="42">
        <v>381.23</v>
      </c>
      <c r="G180" s="44"/>
      <c r="H180" s="45">
        <v>5</v>
      </c>
      <c r="J180" s="33">
        <v>5</v>
      </c>
      <c r="K180" s="42" t="s">
        <v>164</v>
      </c>
      <c r="L180" s="42">
        <v>9192</v>
      </c>
      <c r="M180" s="42" t="s">
        <v>218</v>
      </c>
      <c r="N180" s="42">
        <v>46.13</v>
      </c>
      <c r="O180" s="61"/>
      <c r="P180" s="33">
        <v>-2</v>
      </c>
    </row>
    <row r="181" s="26" customFormat="1" spans="1:16">
      <c r="A181" s="49"/>
      <c r="B181" s="33">
        <v>2</v>
      </c>
      <c r="C181" s="42" t="s">
        <v>72</v>
      </c>
      <c r="D181" s="42">
        <v>8035</v>
      </c>
      <c r="E181" s="42" t="s">
        <v>73</v>
      </c>
      <c r="F181" s="42">
        <v>302.42</v>
      </c>
      <c r="G181" s="44"/>
      <c r="H181" s="45">
        <v>4</v>
      </c>
      <c r="J181" s="33">
        <v>4</v>
      </c>
      <c r="K181" s="42" t="s">
        <v>164</v>
      </c>
      <c r="L181" s="42">
        <v>4190</v>
      </c>
      <c r="M181" s="42" t="s">
        <v>183</v>
      </c>
      <c r="N181" s="42">
        <v>43.68</v>
      </c>
      <c r="O181" s="62"/>
      <c r="P181" s="33">
        <v>-2</v>
      </c>
    </row>
    <row r="182" s="26" customFormat="1" spans="1:16">
      <c r="A182" s="49"/>
      <c r="B182" s="33">
        <v>3</v>
      </c>
      <c r="C182" s="42" t="s">
        <v>51</v>
      </c>
      <c r="D182" s="42">
        <v>5527</v>
      </c>
      <c r="E182" s="42" t="s">
        <v>50</v>
      </c>
      <c r="F182" s="42">
        <v>257.43</v>
      </c>
      <c r="G182" s="44"/>
      <c r="H182" s="45">
        <v>3</v>
      </c>
      <c r="J182" s="33">
        <v>3</v>
      </c>
      <c r="K182" s="42" t="s">
        <v>254</v>
      </c>
      <c r="L182" s="42">
        <v>6306</v>
      </c>
      <c r="M182" s="42" t="s">
        <v>253</v>
      </c>
      <c r="N182" s="42">
        <v>32.19</v>
      </c>
      <c r="O182" s="62"/>
      <c r="P182" s="33">
        <v>-2</v>
      </c>
    </row>
    <row r="183" s="26" customFormat="1" spans="1:16">
      <c r="A183" s="49"/>
      <c r="B183" s="33">
        <v>4</v>
      </c>
      <c r="C183" s="42" t="s">
        <v>148</v>
      </c>
      <c r="D183" s="42">
        <v>6494</v>
      </c>
      <c r="E183" s="42" t="s">
        <v>147</v>
      </c>
      <c r="F183" s="42">
        <v>256.5</v>
      </c>
      <c r="G183" s="44"/>
      <c r="H183" s="45">
        <v>2</v>
      </c>
      <c r="J183" s="33">
        <v>2</v>
      </c>
      <c r="K183" s="42" t="s">
        <v>192</v>
      </c>
      <c r="L183" s="42">
        <v>6454</v>
      </c>
      <c r="M183" s="42" t="s">
        <v>191</v>
      </c>
      <c r="N183" s="42">
        <v>31.09</v>
      </c>
      <c r="O183" s="62"/>
      <c r="P183" s="33">
        <v>-2</v>
      </c>
    </row>
    <row r="184" s="26" customFormat="1" spans="1:16">
      <c r="A184" s="49"/>
      <c r="B184" s="33">
        <v>5</v>
      </c>
      <c r="C184" s="42" t="s">
        <v>141</v>
      </c>
      <c r="D184" s="42">
        <v>4569</v>
      </c>
      <c r="E184" s="42" t="s">
        <v>160</v>
      </c>
      <c r="F184" s="42">
        <v>241.45</v>
      </c>
      <c r="G184" s="44"/>
      <c r="H184" s="45">
        <v>1</v>
      </c>
      <c r="J184" s="33">
        <v>1</v>
      </c>
      <c r="K184" s="42" t="s">
        <v>285</v>
      </c>
      <c r="L184" s="42">
        <v>10953</v>
      </c>
      <c r="M184" s="42" t="s">
        <v>284</v>
      </c>
      <c r="N184" s="42">
        <v>16.23</v>
      </c>
      <c r="O184" s="62"/>
      <c r="P184" s="33">
        <v>-2</v>
      </c>
    </row>
    <row r="185" s="18" customFormat="1" spans="1:16">
      <c r="A185" s="48" t="s">
        <v>339</v>
      </c>
      <c r="B185" s="34">
        <v>1</v>
      </c>
      <c r="C185" s="47" t="s">
        <v>34</v>
      </c>
      <c r="D185" s="47">
        <v>11107</v>
      </c>
      <c r="E185" s="47" t="s">
        <v>33</v>
      </c>
      <c r="F185" s="47">
        <v>305.81</v>
      </c>
      <c r="G185" s="38" t="s">
        <v>322</v>
      </c>
      <c r="H185" s="39">
        <v>2</v>
      </c>
      <c r="J185" s="34">
        <v>2</v>
      </c>
      <c r="K185" s="47" t="s">
        <v>60</v>
      </c>
      <c r="L185" s="47">
        <v>11102</v>
      </c>
      <c r="M185" s="47" t="s">
        <v>289</v>
      </c>
      <c r="N185" s="47">
        <v>63.27</v>
      </c>
      <c r="O185" s="55" t="s">
        <v>13</v>
      </c>
      <c r="P185" s="34">
        <v>-2</v>
      </c>
    </row>
    <row r="186" s="18" customFormat="1" spans="1:16">
      <c r="A186" s="48"/>
      <c r="B186" s="34">
        <v>2</v>
      </c>
      <c r="C186" s="47" t="s">
        <v>11</v>
      </c>
      <c r="D186" s="47">
        <v>11109</v>
      </c>
      <c r="E186" s="47" t="s">
        <v>12</v>
      </c>
      <c r="F186" s="47">
        <v>258.29</v>
      </c>
      <c r="G186" s="38" t="s">
        <v>322</v>
      </c>
      <c r="H186" s="39">
        <v>1</v>
      </c>
      <c r="J186" s="34">
        <v>1</v>
      </c>
      <c r="K186" s="47" t="s">
        <v>76</v>
      </c>
      <c r="L186" s="47">
        <v>11113</v>
      </c>
      <c r="M186" s="47" t="s">
        <v>251</v>
      </c>
      <c r="N186" s="47">
        <v>55.33</v>
      </c>
      <c r="O186" s="55" t="s">
        <v>13</v>
      </c>
      <c r="P186" s="34">
        <v>-2</v>
      </c>
    </row>
    <row r="187" s="18" customFormat="1" spans="1:16">
      <c r="A187" s="48"/>
      <c r="B187" s="34">
        <v>1</v>
      </c>
      <c r="C187" s="47" t="s">
        <v>40</v>
      </c>
      <c r="D187" s="47">
        <v>6830</v>
      </c>
      <c r="E187" s="47" t="s">
        <v>19</v>
      </c>
      <c r="F187" s="47">
        <v>334.3</v>
      </c>
      <c r="G187" s="38"/>
      <c r="H187" s="39">
        <v>5</v>
      </c>
      <c r="J187" s="34">
        <v>5</v>
      </c>
      <c r="K187" s="47" t="s">
        <v>76</v>
      </c>
      <c r="L187" s="47">
        <v>11049</v>
      </c>
      <c r="M187" s="47" t="s">
        <v>324</v>
      </c>
      <c r="N187" s="47">
        <v>42.36</v>
      </c>
      <c r="O187" s="56"/>
      <c r="P187" s="34">
        <v>-2</v>
      </c>
    </row>
    <row r="188" s="18" customFormat="1" spans="1:16">
      <c r="A188" s="48"/>
      <c r="B188" s="34">
        <v>2</v>
      </c>
      <c r="C188" s="47" t="s">
        <v>68</v>
      </c>
      <c r="D188" s="47">
        <v>10586</v>
      </c>
      <c r="E188" s="47" t="s">
        <v>97</v>
      </c>
      <c r="F188" s="47">
        <v>306.58</v>
      </c>
      <c r="G188" s="38"/>
      <c r="H188" s="39">
        <v>4</v>
      </c>
      <c r="J188" s="34">
        <v>4</v>
      </c>
      <c r="K188" s="47" t="s">
        <v>203</v>
      </c>
      <c r="L188" s="47">
        <v>5880</v>
      </c>
      <c r="M188" s="47" t="s">
        <v>271</v>
      </c>
      <c r="N188" s="47">
        <v>40.21</v>
      </c>
      <c r="O188" s="57"/>
      <c r="P188" s="34">
        <v>-2</v>
      </c>
    </row>
    <row r="189" s="18" customFormat="1" spans="1:16">
      <c r="A189" s="48"/>
      <c r="B189" s="34">
        <v>3</v>
      </c>
      <c r="C189" s="47" t="s">
        <v>129</v>
      </c>
      <c r="D189" s="47">
        <v>6123</v>
      </c>
      <c r="E189" s="47" t="s">
        <v>128</v>
      </c>
      <c r="F189" s="47">
        <v>305.37</v>
      </c>
      <c r="G189" s="38"/>
      <c r="H189" s="39">
        <v>3</v>
      </c>
      <c r="J189" s="34">
        <v>3</v>
      </c>
      <c r="K189" s="47" t="s">
        <v>223</v>
      </c>
      <c r="L189" s="47">
        <v>10218</v>
      </c>
      <c r="M189" s="47" t="s">
        <v>160</v>
      </c>
      <c r="N189" s="47">
        <v>37.9</v>
      </c>
      <c r="O189" s="57"/>
      <c r="P189" s="34">
        <v>-2</v>
      </c>
    </row>
    <row r="190" s="18" customFormat="1" spans="1:16">
      <c r="A190" s="48"/>
      <c r="B190" s="34">
        <v>4</v>
      </c>
      <c r="C190" s="47" t="s">
        <v>119</v>
      </c>
      <c r="D190" s="47">
        <v>7662</v>
      </c>
      <c r="E190" s="47" t="s">
        <v>149</v>
      </c>
      <c r="F190" s="47">
        <v>296.3</v>
      </c>
      <c r="G190" s="38"/>
      <c r="H190" s="39">
        <v>2</v>
      </c>
      <c r="J190" s="34">
        <v>2</v>
      </c>
      <c r="K190" s="47" t="s">
        <v>177</v>
      </c>
      <c r="L190" s="47">
        <v>11244</v>
      </c>
      <c r="M190" s="47" t="s">
        <v>287</v>
      </c>
      <c r="N190" s="47">
        <v>20.86</v>
      </c>
      <c r="O190" s="57"/>
      <c r="P190" s="34">
        <v>-2</v>
      </c>
    </row>
    <row r="191" s="18" customFormat="1" spans="1:16">
      <c r="A191" s="48"/>
      <c r="B191" s="34">
        <v>5</v>
      </c>
      <c r="C191" s="47" t="s">
        <v>84</v>
      </c>
      <c r="D191" s="47">
        <v>4028</v>
      </c>
      <c r="E191" s="47" t="s">
        <v>83</v>
      </c>
      <c r="F191" s="47">
        <v>295</v>
      </c>
      <c r="G191" s="38"/>
      <c r="H191" s="39">
        <v>1</v>
      </c>
      <c r="J191" s="34">
        <v>1</v>
      </c>
      <c r="K191" s="47" t="s">
        <v>177</v>
      </c>
      <c r="L191" s="47">
        <v>11178</v>
      </c>
      <c r="M191" s="47" t="s">
        <v>267</v>
      </c>
      <c r="N191" s="47">
        <v>12.91</v>
      </c>
      <c r="O191" s="57"/>
      <c r="P191" s="34">
        <v>-2</v>
      </c>
    </row>
    <row r="192" s="25" customFormat="1" spans="1:16">
      <c r="A192" s="49" t="s">
        <v>340</v>
      </c>
      <c r="B192" s="33">
        <v>1</v>
      </c>
      <c r="C192" s="42" t="s">
        <v>78</v>
      </c>
      <c r="D192" s="42">
        <v>11106</v>
      </c>
      <c r="E192" s="42" t="s">
        <v>137</v>
      </c>
      <c r="F192" s="42">
        <v>236.21</v>
      </c>
      <c r="G192" s="44" t="s">
        <v>322</v>
      </c>
      <c r="H192" s="45">
        <v>2</v>
      </c>
      <c r="J192" s="33">
        <v>2</v>
      </c>
      <c r="K192" s="42" t="s">
        <v>102</v>
      </c>
      <c r="L192" s="42">
        <v>11099</v>
      </c>
      <c r="M192" s="42" t="s">
        <v>250</v>
      </c>
      <c r="N192" s="42">
        <v>36.8</v>
      </c>
      <c r="O192" s="60" t="s">
        <v>13</v>
      </c>
      <c r="P192" s="33">
        <v>-2</v>
      </c>
    </row>
    <row r="193" s="25" customFormat="1" spans="1:16">
      <c r="A193" s="49"/>
      <c r="B193" s="33">
        <v>2</v>
      </c>
      <c r="C193" s="42" t="s">
        <v>34</v>
      </c>
      <c r="D193" s="42">
        <v>11107</v>
      </c>
      <c r="E193" s="42" t="s">
        <v>33</v>
      </c>
      <c r="F193" s="42">
        <v>157.3</v>
      </c>
      <c r="G193" s="44" t="s">
        <v>322</v>
      </c>
      <c r="H193" s="45">
        <v>2</v>
      </c>
      <c r="J193" s="33">
        <v>1</v>
      </c>
      <c r="K193" s="42" t="s">
        <v>110</v>
      </c>
      <c r="L193" s="42">
        <v>11105</v>
      </c>
      <c r="M193" s="42" t="s">
        <v>288</v>
      </c>
      <c r="N193" s="42">
        <v>14.95</v>
      </c>
      <c r="O193" s="60" t="s">
        <v>13</v>
      </c>
      <c r="P193" s="33">
        <v>-2</v>
      </c>
    </row>
    <row r="194" s="25" customFormat="1" spans="1:16">
      <c r="A194" s="49"/>
      <c r="B194" s="33">
        <v>1</v>
      </c>
      <c r="C194" s="42" t="s">
        <v>37</v>
      </c>
      <c r="D194" s="42">
        <v>8798</v>
      </c>
      <c r="E194" s="42" t="s">
        <v>36</v>
      </c>
      <c r="F194" s="42">
        <v>331.54</v>
      </c>
      <c r="G194" s="44"/>
      <c r="H194" s="45">
        <v>5</v>
      </c>
      <c r="J194" s="33">
        <v>5</v>
      </c>
      <c r="K194" s="42" t="s">
        <v>106</v>
      </c>
      <c r="L194" s="42">
        <v>10856</v>
      </c>
      <c r="M194" s="42" t="s">
        <v>261</v>
      </c>
      <c r="N194" s="42">
        <v>39.85</v>
      </c>
      <c r="O194" s="61"/>
      <c r="P194" s="33">
        <v>-2</v>
      </c>
    </row>
    <row r="195" s="25" customFormat="1" spans="1:16">
      <c r="A195" s="49"/>
      <c r="B195" s="33">
        <v>2</v>
      </c>
      <c r="C195" s="42" t="s">
        <v>55</v>
      </c>
      <c r="D195" s="42">
        <v>11241</v>
      </c>
      <c r="E195" s="42" t="s">
        <v>99</v>
      </c>
      <c r="F195" s="42">
        <v>262.68</v>
      </c>
      <c r="G195" s="44"/>
      <c r="H195" s="45">
        <v>4</v>
      </c>
      <c r="J195" s="33">
        <v>4</v>
      </c>
      <c r="K195" s="42" t="s">
        <v>281</v>
      </c>
      <c r="L195" s="42">
        <v>10733</v>
      </c>
      <c r="M195" s="42" t="s">
        <v>280</v>
      </c>
      <c r="N195" s="42">
        <v>36.14</v>
      </c>
      <c r="O195" s="62"/>
      <c r="P195" s="33">
        <v>-2</v>
      </c>
    </row>
    <row r="196" s="25" customFormat="1" spans="1:16">
      <c r="A196" s="49"/>
      <c r="B196" s="33">
        <v>3</v>
      </c>
      <c r="C196" s="42" t="s">
        <v>60</v>
      </c>
      <c r="D196" s="42">
        <v>7917</v>
      </c>
      <c r="E196" s="42" t="s">
        <v>59</v>
      </c>
      <c r="F196" s="42">
        <v>260.92</v>
      </c>
      <c r="G196" s="44"/>
      <c r="H196" s="45">
        <v>3</v>
      </c>
      <c r="J196" s="33">
        <v>3</v>
      </c>
      <c r="K196" s="42" t="s">
        <v>209</v>
      </c>
      <c r="L196" s="42">
        <v>10983</v>
      </c>
      <c r="M196" s="42" t="s">
        <v>264</v>
      </c>
      <c r="N196" s="42">
        <v>33.71</v>
      </c>
      <c r="O196" s="62"/>
      <c r="P196" s="33">
        <v>-2</v>
      </c>
    </row>
    <row r="197" s="25" customFormat="1" spans="1:16">
      <c r="A197" s="49"/>
      <c r="B197" s="33">
        <v>4</v>
      </c>
      <c r="C197" s="42" t="s">
        <v>35</v>
      </c>
      <c r="D197" s="42">
        <v>9331</v>
      </c>
      <c r="E197" s="42" t="s">
        <v>17</v>
      </c>
      <c r="F197" s="42">
        <v>243.96</v>
      </c>
      <c r="G197" s="44"/>
      <c r="H197" s="45">
        <v>2</v>
      </c>
      <c r="J197" s="33">
        <v>2</v>
      </c>
      <c r="K197" s="42" t="s">
        <v>96</v>
      </c>
      <c r="L197" s="42">
        <v>10900</v>
      </c>
      <c r="M197" s="42" t="s">
        <v>263</v>
      </c>
      <c r="N197" s="42">
        <v>33.37</v>
      </c>
      <c r="O197" s="62"/>
      <c r="P197" s="33">
        <v>-2</v>
      </c>
    </row>
    <row r="198" s="25" customFormat="1" spans="1:16">
      <c r="A198" s="49"/>
      <c r="B198" s="33">
        <v>5</v>
      </c>
      <c r="C198" s="42" t="s">
        <v>48</v>
      </c>
      <c r="D198" s="42">
        <v>5407</v>
      </c>
      <c r="E198" s="42" t="s">
        <v>49</v>
      </c>
      <c r="F198" s="42">
        <v>239.05</v>
      </c>
      <c r="G198" s="44"/>
      <c r="H198" s="45">
        <v>1</v>
      </c>
      <c r="J198" s="33">
        <v>1</v>
      </c>
      <c r="K198" s="42" t="s">
        <v>199</v>
      </c>
      <c r="L198" s="42">
        <v>7386</v>
      </c>
      <c r="M198" s="42" t="s">
        <v>198</v>
      </c>
      <c r="N198" s="42">
        <v>24.07</v>
      </c>
      <c r="O198" s="62"/>
      <c r="P198" s="33">
        <v>-2</v>
      </c>
    </row>
    <row r="199" s="18" customFormat="1" spans="1:16">
      <c r="A199" s="48" t="s">
        <v>341</v>
      </c>
      <c r="B199" s="34">
        <v>1</v>
      </c>
      <c r="C199" s="47" t="s">
        <v>43</v>
      </c>
      <c r="D199" s="47">
        <v>11115</v>
      </c>
      <c r="E199" s="47" t="s">
        <v>42</v>
      </c>
      <c r="F199" s="47">
        <v>339.77</v>
      </c>
      <c r="G199" s="38" t="s">
        <v>322</v>
      </c>
      <c r="H199" s="39">
        <v>2</v>
      </c>
      <c r="J199" s="34">
        <v>2</v>
      </c>
      <c r="K199" s="47" t="s">
        <v>144</v>
      </c>
      <c r="L199" s="47">
        <v>11112</v>
      </c>
      <c r="M199" s="47" t="s">
        <v>270</v>
      </c>
      <c r="N199" s="47">
        <v>54.4</v>
      </c>
      <c r="O199" s="55" t="s">
        <v>13</v>
      </c>
      <c r="P199" s="34">
        <v>-2</v>
      </c>
    </row>
    <row r="200" s="18" customFormat="1" spans="1:16">
      <c r="A200" s="48"/>
      <c r="B200" s="34">
        <v>2</v>
      </c>
      <c r="C200" s="47" t="s">
        <v>48</v>
      </c>
      <c r="D200" s="47">
        <v>11108</v>
      </c>
      <c r="E200" s="47" t="s">
        <v>172</v>
      </c>
      <c r="F200" s="47">
        <v>332.09</v>
      </c>
      <c r="G200" s="38" t="s">
        <v>322</v>
      </c>
      <c r="H200" s="39">
        <v>1</v>
      </c>
      <c r="J200" s="34">
        <v>1</v>
      </c>
      <c r="K200" s="47" t="s">
        <v>108</v>
      </c>
      <c r="L200" s="47">
        <v>11110</v>
      </c>
      <c r="M200" s="47" t="s">
        <v>292</v>
      </c>
      <c r="N200" s="47">
        <v>42.85</v>
      </c>
      <c r="O200" s="55" t="s">
        <v>13</v>
      </c>
      <c r="P200" s="34">
        <v>-2</v>
      </c>
    </row>
    <row r="201" s="18" customFormat="1" spans="1:16">
      <c r="A201" s="48"/>
      <c r="B201" s="34">
        <v>1</v>
      </c>
      <c r="C201" s="47" t="s">
        <v>139</v>
      </c>
      <c r="D201" s="47">
        <v>11131</v>
      </c>
      <c r="E201" s="47" t="s">
        <v>138</v>
      </c>
      <c r="F201" s="47">
        <v>245.95</v>
      </c>
      <c r="G201" s="38"/>
      <c r="H201" s="39">
        <v>5</v>
      </c>
      <c r="J201" s="34">
        <v>5</v>
      </c>
      <c r="K201" s="47" t="s">
        <v>64</v>
      </c>
      <c r="L201" s="47">
        <v>10855</v>
      </c>
      <c r="M201" s="47" t="s">
        <v>282</v>
      </c>
      <c r="N201" s="47">
        <v>31.58</v>
      </c>
      <c r="O201" s="56"/>
      <c r="P201" s="34">
        <v>-2</v>
      </c>
    </row>
    <row r="202" s="18" customFormat="1" spans="1:16">
      <c r="A202" s="48"/>
      <c r="B202" s="34">
        <v>2</v>
      </c>
      <c r="C202" s="47" t="s">
        <v>84</v>
      </c>
      <c r="D202" s="47">
        <v>4028</v>
      </c>
      <c r="E202" s="47" t="s">
        <v>83</v>
      </c>
      <c r="F202" s="47">
        <v>244.76</v>
      </c>
      <c r="G202" s="38"/>
      <c r="H202" s="39">
        <v>4</v>
      </c>
      <c r="J202" s="34">
        <v>4</v>
      </c>
      <c r="K202" s="47" t="s">
        <v>177</v>
      </c>
      <c r="L202" s="47">
        <v>11244</v>
      </c>
      <c r="M202" s="47" t="s">
        <v>287</v>
      </c>
      <c r="N202" s="47">
        <v>30.7</v>
      </c>
      <c r="O202" s="57"/>
      <c r="P202" s="34">
        <v>-2</v>
      </c>
    </row>
    <row r="203" s="18" customFormat="1" spans="1:16">
      <c r="A203" s="48"/>
      <c r="B203" s="34">
        <v>3</v>
      </c>
      <c r="C203" s="47" t="s">
        <v>48</v>
      </c>
      <c r="D203" s="47">
        <v>5407</v>
      </c>
      <c r="E203" s="47" t="s">
        <v>49</v>
      </c>
      <c r="F203" s="47">
        <v>227.28</v>
      </c>
      <c r="G203" s="38"/>
      <c r="H203" s="39">
        <v>3</v>
      </c>
      <c r="J203" s="34">
        <v>3</v>
      </c>
      <c r="K203" s="47" t="s">
        <v>81</v>
      </c>
      <c r="L203" s="47">
        <v>10848</v>
      </c>
      <c r="M203" s="47" t="s">
        <v>260</v>
      </c>
      <c r="N203" s="47">
        <v>30.49</v>
      </c>
      <c r="O203" s="57"/>
      <c r="P203" s="34">
        <v>-2</v>
      </c>
    </row>
    <row r="204" s="18" customFormat="1" spans="1:16">
      <c r="A204" s="48"/>
      <c r="B204" s="34">
        <v>4</v>
      </c>
      <c r="C204" s="47" t="s">
        <v>70</v>
      </c>
      <c r="D204" s="47">
        <v>4188</v>
      </c>
      <c r="E204" s="47" t="s">
        <v>69</v>
      </c>
      <c r="F204" s="47">
        <v>218.72</v>
      </c>
      <c r="G204" s="38"/>
      <c r="H204" s="39">
        <v>2</v>
      </c>
      <c r="J204" s="34">
        <v>2</v>
      </c>
      <c r="K204" s="47" t="s">
        <v>226</v>
      </c>
      <c r="L204" s="47">
        <v>9634</v>
      </c>
      <c r="M204" s="47" t="s">
        <v>279</v>
      </c>
      <c r="N204" s="47">
        <v>23.97</v>
      </c>
      <c r="O204" s="57"/>
      <c r="P204" s="34">
        <v>-2</v>
      </c>
    </row>
    <row r="205" s="18" customFormat="1" spans="1:16">
      <c r="A205" s="48"/>
      <c r="B205" s="34">
        <v>5</v>
      </c>
      <c r="C205" s="47" t="s">
        <v>58</v>
      </c>
      <c r="D205" s="47">
        <v>10809</v>
      </c>
      <c r="E205" s="47" t="s">
        <v>124</v>
      </c>
      <c r="F205" s="47">
        <v>217.98</v>
      </c>
      <c r="G205" s="38"/>
      <c r="H205" s="39">
        <v>1</v>
      </c>
      <c r="J205" s="34">
        <v>1</v>
      </c>
      <c r="K205" s="47" t="s">
        <v>132</v>
      </c>
      <c r="L205" s="47">
        <v>9840</v>
      </c>
      <c r="M205" s="47" t="s">
        <v>131</v>
      </c>
      <c r="N205" s="47">
        <v>15.33</v>
      </c>
      <c r="O205" s="57"/>
      <c r="P205" s="34">
        <v>-2</v>
      </c>
    </row>
    <row r="206" s="18" customFormat="1" spans="1:16">
      <c r="A206" s="49" t="s">
        <v>342</v>
      </c>
      <c r="B206" s="33">
        <v>1</v>
      </c>
      <c r="C206" s="42" t="s">
        <v>11</v>
      </c>
      <c r="D206" s="42">
        <v>11109</v>
      </c>
      <c r="E206" s="42" t="s">
        <v>12</v>
      </c>
      <c r="F206" s="42">
        <v>151.35</v>
      </c>
      <c r="G206" s="44" t="s">
        <v>322</v>
      </c>
      <c r="H206" s="45">
        <v>2</v>
      </c>
      <c r="J206" s="33">
        <v>2</v>
      </c>
      <c r="K206" s="42" t="s">
        <v>110</v>
      </c>
      <c r="L206" s="42">
        <v>11105</v>
      </c>
      <c r="M206" s="42" t="s">
        <v>288</v>
      </c>
      <c r="N206" s="42">
        <v>67.9</v>
      </c>
      <c r="O206" s="60" t="s">
        <v>13</v>
      </c>
      <c r="P206" s="33">
        <v>-2</v>
      </c>
    </row>
    <row r="207" s="18" customFormat="1" spans="1:16">
      <c r="A207" s="49"/>
      <c r="B207" s="33">
        <v>2</v>
      </c>
      <c r="C207" s="42" t="s">
        <v>78</v>
      </c>
      <c r="D207" s="42">
        <v>11106</v>
      </c>
      <c r="E207" s="42" t="s">
        <v>137</v>
      </c>
      <c r="F207" s="42">
        <v>130.29</v>
      </c>
      <c r="G207" s="44" t="s">
        <v>322</v>
      </c>
      <c r="H207" s="45">
        <v>1</v>
      </c>
      <c r="J207" s="33">
        <v>1</v>
      </c>
      <c r="K207" s="42" t="s">
        <v>60</v>
      </c>
      <c r="L207" s="42">
        <v>11102</v>
      </c>
      <c r="M207" s="42" t="s">
        <v>289</v>
      </c>
      <c r="N207" s="42">
        <v>50.03</v>
      </c>
      <c r="O207" s="60" t="s">
        <v>13</v>
      </c>
      <c r="P207" s="33">
        <v>-2</v>
      </c>
    </row>
    <row r="208" s="18" customFormat="1" spans="1:16">
      <c r="A208" s="49"/>
      <c r="B208" s="33">
        <v>1</v>
      </c>
      <c r="C208" s="42" t="s">
        <v>94</v>
      </c>
      <c r="D208" s="42">
        <v>7749</v>
      </c>
      <c r="E208" s="42" t="s">
        <v>21</v>
      </c>
      <c r="F208" s="42">
        <v>268.66</v>
      </c>
      <c r="G208" s="44"/>
      <c r="H208" s="45">
        <v>5</v>
      </c>
      <c r="J208" s="33">
        <v>5</v>
      </c>
      <c r="K208" s="42" t="s">
        <v>96</v>
      </c>
      <c r="L208" s="42">
        <v>5589</v>
      </c>
      <c r="M208" s="42" t="s">
        <v>186</v>
      </c>
      <c r="N208" s="42">
        <v>29.53</v>
      </c>
      <c r="O208" s="61"/>
      <c r="P208" s="33">
        <v>-2</v>
      </c>
    </row>
    <row r="209" s="18" customFormat="1" spans="1:16">
      <c r="A209" s="49"/>
      <c r="B209" s="33">
        <v>2</v>
      </c>
      <c r="C209" s="42" t="s">
        <v>72</v>
      </c>
      <c r="D209" s="42">
        <v>10191</v>
      </c>
      <c r="E209" s="42" t="s">
        <v>154</v>
      </c>
      <c r="F209" s="42">
        <v>251.7</v>
      </c>
      <c r="G209" s="44"/>
      <c r="H209" s="45">
        <v>4</v>
      </c>
      <c r="J209" s="33">
        <v>4</v>
      </c>
      <c r="K209" s="42" t="s">
        <v>177</v>
      </c>
      <c r="L209" s="42">
        <v>9130</v>
      </c>
      <c r="M209" s="42" t="s">
        <v>176</v>
      </c>
      <c r="N209" s="42">
        <v>28.51</v>
      </c>
      <c r="O209" s="62"/>
      <c r="P209" s="33">
        <v>-2</v>
      </c>
    </row>
    <row r="210" s="18" customFormat="1" spans="1:16">
      <c r="A210" s="49"/>
      <c r="B210" s="33">
        <v>3</v>
      </c>
      <c r="C210" s="42" t="s">
        <v>55</v>
      </c>
      <c r="D210" s="42">
        <v>4540</v>
      </c>
      <c r="E210" s="42" t="s">
        <v>125</v>
      </c>
      <c r="F210" s="42">
        <v>193.8</v>
      </c>
      <c r="G210" s="44"/>
      <c r="H210" s="45">
        <v>3</v>
      </c>
      <c r="J210" s="33">
        <v>3</v>
      </c>
      <c r="K210" s="42" t="s">
        <v>226</v>
      </c>
      <c r="L210" s="42">
        <v>10468</v>
      </c>
      <c r="M210" s="42" t="s">
        <v>225</v>
      </c>
      <c r="N210" s="42">
        <v>28.3</v>
      </c>
      <c r="O210" s="62"/>
      <c r="P210" s="33">
        <v>-2</v>
      </c>
    </row>
    <row r="211" s="18" customFormat="1" spans="1:16">
      <c r="A211" s="49"/>
      <c r="B211" s="33">
        <v>4</v>
      </c>
      <c r="C211" s="42" t="s">
        <v>48</v>
      </c>
      <c r="D211" s="42">
        <v>4304</v>
      </c>
      <c r="E211" s="42" t="s">
        <v>47</v>
      </c>
      <c r="F211" s="42">
        <v>186.55</v>
      </c>
      <c r="G211" s="44"/>
      <c r="H211" s="45">
        <v>2</v>
      </c>
      <c r="J211" s="33">
        <v>2</v>
      </c>
      <c r="K211" s="42" t="s">
        <v>226</v>
      </c>
      <c r="L211" s="42">
        <v>9634</v>
      </c>
      <c r="M211" s="42" t="s">
        <v>279</v>
      </c>
      <c r="N211" s="42">
        <v>25.7</v>
      </c>
      <c r="O211" s="62"/>
      <c r="P211" s="33">
        <v>-4</v>
      </c>
    </row>
    <row r="212" s="18" customFormat="1" spans="1:16">
      <c r="A212" s="49"/>
      <c r="B212" s="33">
        <v>5</v>
      </c>
      <c r="C212" s="42" t="s">
        <v>45</v>
      </c>
      <c r="D212" s="42">
        <v>4187</v>
      </c>
      <c r="E212" s="42" t="s">
        <v>44</v>
      </c>
      <c r="F212" s="42">
        <v>177.35</v>
      </c>
      <c r="G212" s="44"/>
      <c r="H212" s="45">
        <v>1</v>
      </c>
      <c r="J212" s="33">
        <v>1</v>
      </c>
      <c r="K212" s="42" t="s">
        <v>64</v>
      </c>
      <c r="L212" s="42">
        <v>8903</v>
      </c>
      <c r="M212" s="42" t="s">
        <v>63</v>
      </c>
      <c r="N212" s="42">
        <v>18.79</v>
      </c>
      <c r="O212" s="62"/>
      <c r="P212" s="33">
        <v>-2</v>
      </c>
    </row>
    <row r="213" spans="1:16">
      <c r="A213" s="68">
        <v>1.25</v>
      </c>
      <c r="B213" s="34">
        <v>1</v>
      </c>
      <c r="C213" s="47" t="s">
        <v>53</v>
      </c>
      <c r="D213" s="47">
        <v>11120</v>
      </c>
      <c r="E213" s="47" t="s">
        <v>290</v>
      </c>
      <c r="F213" s="47">
        <v>314.87</v>
      </c>
      <c r="G213" s="38" t="s">
        <v>322</v>
      </c>
      <c r="H213" s="39">
        <v>2</v>
      </c>
      <c r="J213" s="34">
        <v>2</v>
      </c>
      <c r="K213" s="47" t="s">
        <v>134</v>
      </c>
      <c r="L213" s="47">
        <v>11098</v>
      </c>
      <c r="M213" s="47" t="s">
        <v>171</v>
      </c>
      <c r="N213" s="47">
        <v>77.73</v>
      </c>
      <c r="O213" s="55" t="s">
        <v>13</v>
      </c>
      <c r="P213" s="34">
        <v>-2</v>
      </c>
    </row>
    <row r="214" spans="1:16">
      <c r="A214" s="68"/>
      <c r="B214" s="34">
        <v>2</v>
      </c>
      <c r="C214" s="47" t="s">
        <v>34</v>
      </c>
      <c r="D214" s="47">
        <v>11107</v>
      </c>
      <c r="E214" s="47" t="s">
        <v>33</v>
      </c>
      <c r="F214" s="47">
        <v>260.49</v>
      </c>
      <c r="G214" s="38" t="s">
        <v>322</v>
      </c>
      <c r="H214" s="39">
        <v>1</v>
      </c>
      <c r="J214" s="34">
        <v>1</v>
      </c>
      <c r="K214" s="47" t="s">
        <v>144</v>
      </c>
      <c r="L214" s="47">
        <v>11112</v>
      </c>
      <c r="M214" s="47" t="s">
        <v>270</v>
      </c>
      <c r="N214" s="47">
        <v>35.4</v>
      </c>
      <c r="O214" s="55" t="s">
        <v>13</v>
      </c>
      <c r="P214" s="34">
        <v>-2</v>
      </c>
    </row>
    <row r="215" spans="1:16">
      <c r="A215" s="68"/>
      <c r="B215" s="34">
        <v>1</v>
      </c>
      <c r="C215" s="47" t="s">
        <v>72</v>
      </c>
      <c r="D215" s="47">
        <v>8035</v>
      </c>
      <c r="E215" s="47" t="s">
        <v>73</v>
      </c>
      <c r="F215" s="47">
        <v>302.38</v>
      </c>
      <c r="G215" s="38"/>
      <c r="H215" s="39">
        <v>5</v>
      </c>
      <c r="J215" s="34">
        <v>5</v>
      </c>
      <c r="K215" s="47" t="s">
        <v>182</v>
      </c>
      <c r="L215" s="47">
        <v>10177</v>
      </c>
      <c r="M215" s="47" t="s">
        <v>224</v>
      </c>
      <c r="N215" s="47">
        <v>42.51</v>
      </c>
      <c r="O215" s="56"/>
      <c r="P215" s="34">
        <v>-2</v>
      </c>
    </row>
    <row r="216" spans="1:16">
      <c r="A216" s="68"/>
      <c r="B216" s="34">
        <v>2</v>
      </c>
      <c r="C216" s="47" t="s">
        <v>43</v>
      </c>
      <c r="D216" s="47">
        <v>8233</v>
      </c>
      <c r="E216" s="47" t="s">
        <v>120</v>
      </c>
      <c r="F216" s="47">
        <v>280.33</v>
      </c>
      <c r="G216" s="38"/>
      <c r="H216" s="39">
        <v>4</v>
      </c>
      <c r="J216" s="34">
        <v>4</v>
      </c>
      <c r="K216" s="47" t="s">
        <v>177</v>
      </c>
      <c r="L216" s="47">
        <v>11244</v>
      </c>
      <c r="M216" s="47" t="s">
        <v>287</v>
      </c>
      <c r="N216" s="47">
        <v>32.81</v>
      </c>
      <c r="O216" s="57"/>
      <c r="P216" s="34">
        <v>-2</v>
      </c>
    </row>
    <row r="217" spans="1:16">
      <c r="A217" s="68"/>
      <c r="B217" s="34">
        <v>3</v>
      </c>
      <c r="C217" s="47" t="s">
        <v>76</v>
      </c>
      <c r="D217" s="47">
        <v>6814</v>
      </c>
      <c r="E217" s="47" t="s">
        <v>75</v>
      </c>
      <c r="F217" s="47">
        <v>280.06</v>
      </c>
      <c r="G217" s="38"/>
      <c r="H217" s="39">
        <v>3</v>
      </c>
      <c r="J217" s="34">
        <v>3</v>
      </c>
      <c r="K217" s="47" t="s">
        <v>217</v>
      </c>
      <c r="L217" s="47">
        <v>8940</v>
      </c>
      <c r="M217" s="47" t="s">
        <v>216</v>
      </c>
      <c r="N217" s="47">
        <v>30.47</v>
      </c>
      <c r="O217" s="57"/>
      <c r="P217" s="34">
        <v>-2</v>
      </c>
    </row>
    <row r="218" spans="1:16">
      <c r="A218" s="68"/>
      <c r="B218" s="34">
        <v>4</v>
      </c>
      <c r="C218" s="47" t="s">
        <v>66</v>
      </c>
      <c r="D218" s="47">
        <v>10847</v>
      </c>
      <c r="E218" s="47" t="s">
        <v>65</v>
      </c>
      <c r="F218" s="47">
        <v>269.91</v>
      </c>
      <c r="G218" s="38"/>
      <c r="H218" s="39">
        <v>2</v>
      </c>
      <c r="J218" s="34">
        <v>2</v>
      </c>
      <c r="K218" s="47" t="s">
        <v>182</v>
      </c>
      <c r="L218" s="47">
        <v>4117</v>
      </c>
      <c r="M218" s="47" t="s">
        <v>181</v>
      </c>
      <c r="N218" s="47">
        <v>28.27</v>
      </c>
      <c r="O218" s="57"/>
      <c r="P218" s="34">
        <v>-2</v>
      </c>
    </row>
    <row r="219" spans="1:16">
      <c r="A219" s="68"/>
      <c r="B219" s="34">
        <v>5</v>
      </c>
      <c r="C219" s="47" t="s">
        <v>35</v>
      </c>
      <c r="D219" s="47">
        <v>11078</v>
      </c>
      <c r="E219" s="47" t="s">
        <v>56</v>
      </c>
      <c r="F219" s="47">
        <v>262.72</v>
      </c>
      <c r="G219" s="38"/>
      <c r="H219" s="39">
        <v>1</v>
      </c>
      <c r="J219" s="34">
        <v>1</v>
      </c>
      <c r="K219" s="47" t="s">
        <v>51</v>
      </c>
      <c r="L219" s="47">
        <v>5527</v>
      </c>
      <c r="M219" s="47" t="s">
        <v>50</v>
      </c>
      <c r="N219" s="47">
        <v>25.38</v>
      </c>
      <c r="O219" s="57"/>
      <c r="P219" s="34">
        <v>-2</v>
      </c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6"/>
  <sheetViews>
    <sheetView workbookViewId="0">
      <selection activeCell="C3" sqref="C3"/>
    </sheetView>
  </sheetViews>
  <sheetFormatPr defaultColWidth="9" defaultRowHeight="13.5"/>
  <cols>
    <col min="1" max="1" width="7.75" style="17" customWidth="1"/>
    <col min="2" max="4" width="9" style="18"/>
    <col min="5" max="5" width="31" style="18" customWidth="1"/>
    <col min="6" max="6" width="12" style="18" customWidth="1"/>
    <col min="7" max="7" width="13.625" style="18" customWidth="1"/>
    <col min="8" max="8" width="12.125" style="18" customWidth="1"/>
    <col min="9" max="9" width="19.375" style="18" customWidth="1"/>
    <col min="10" max="10" width="20.875" style="18" customWidth="1"/>
    <col min="11" max="11" width="9" style="17"/>
    <col min="12" max="13" width="9" style="18"/>
    <col min="14" max="17" width="10.375" style="18"/>
    <col min="18" max="19" width="9.375" style="18"/>
    <col min="20" max="21" width="9" style="18"/>
    <col min="22" max="22" width="9.375" style="18"/>
    <col min="23" max="16384" width="9" style="18"/>
  </cols>
  <sheetData>
    <row r="1" s="7" customFormat="1" spans="1:24">
      <c r="A1" s="10" t="s">
        <v>343</v>
      </c>
      <c r="B1" s="10" t="s">
        <v>344</v>
      </c>
      <c r="C1" s="10" t="s">
        <v>345</v>
      </c>
      <c r="D1" s="10" t="s">
        <v>346</v>
      </c>
      <c r="E1" s="10" t="s">
        <v>347</v>
      </c>
      <c r="F1" s="11" t="s">
        <v>348</v>
      </c>
      <c r="G1" s="11" t="s">
        <v>349</v>
      </c>
      <c r="H1" s="12" t="s">
        <v>350</v>
      </c>
      <c r="I1" s="12" t="s">
        <v>351</v>
      </c>
      <c r="J1" s="10" t="s">
        <v>352</v>
      </c>
      <c r="K1" s="10" t="s">
        <v>353</v>
      </c>
      <c r="L1" s="10" t="s">
        <v>354</v>
      </c>
      <c r="M1" s="10" t="s">
        <v>355</v>
      </c>
      <c r="N1" s="10" t="s">
        <v>356</v>
      </c>
      <c r="O1" s="10" t="s">
        <v>357</v>
      </c>
      <c r="P1" s="10" t="s">
        <v>358</v>
      </c>
      <c r="Q1" s="10" t="s">
        <v>359</v>
      </c>
      <c r="R1" s="10" t="s">
        <v>360</v>
      </c>
      <c r="S1" s="10" t="s">
        <v>361</v>
      </c>
      <c r="T1" s="10" t="s">
        <v>362</v>
      </c>
      <c r="U1" s="10" t="s">
        <v>363</v>
      </c>
      <c r="V1" s="10" t="s">
        <v>364</v>
      </c>
      <c r="W1" s="10" t="s">
        <v>365</v>
      </c>
      <c r="X1" s="10" t="s">
        <v>366</v>
      </c>
    </row>
    <row r="2" s="16" customFormat="1" spans="1:24">
      <c r="A2" s="19">
        <v>750</v>
      </c>
      <c r="B2" s="20" t="s">
        <v>367</v>
      </c>
      <c r="C2" s="20">
        <v>11109</v>
      </c>
      <c r="D2" s="20" t="s">
        <v>12</v>
      </c>
      <c r="E2" s="20" t="s">
        <v>11</v>
      </c>
      <c r="F2" s="21">
        <v>154.52</v>
      </c>
      <c r="G2" s="21">
        <v>34.87</v>
      </c>
      <c r="H2" s="22">
        <f t="shared" ref="H2:H65" si="0">P2/O2</f>
        <v>0.347937458555464</v>
      </c>
      <c r="I2" s="22">
        <v>1.44374165497896</v>
      </c>
      <c r="J2" s="20" t="s">
        <v>322</v>
      </c>
      <c r="K2" s="19">
        <v>0.6</v>
      </c>
      <c r="L2" s="20">
        <v>308016</v>
      </c>
      <c r="M2" s="20" t="s">
        <v>368</v>
      </c>
      <c r="N2" s="20">
        <v>59616.1</v>
      </c>
      <c r="O2" s="20">
        <v>411755.12</v>
      </c>
      <c r="P2" s="20">
        <v>143265.03</v>
      </c>
      <c r="Q2" s="20">
        <v>92120.23</v>
      </c>
      <c r="R2" s="20">
        <v>32123.7</v>
      </c>
      <c r="S2" s="20">
        <v>2076.2</v>
      </c>
      <c r="T2" s="20">
        <v>588.13</v>
      </c>
      <c r="U2" s="20">
        <v>104.48</v>
      </c>
      <c r="V2" s="20">
        <v>9414.19</v>
      </c>
      <c r="W2" s="20">
        <v>3542.28</v>
      </c>
      <c r="X2" s="20">
        <v>91.69</v>
      </c>
    </row>
    <row r="3" s="16" customFormat="1" spans="1:24">
      <c r="A3" s="19">
        <v>573</v>
      </c>
      <c r="B3" s="20" t="s">
        <v>369</v>
      </c>
      <c r="C3" s="20">
        <v>11118</v>
      </c>
      <c r="D3" s="20" t="s">
        <v>15</v>
      </c>
      <c r="E3" s="20" t="s">
        <v>157</v>
      </c>
      <c r="F3" s="21">
        <v>131.94</v>
      </c>
      <c r="G3" s="21">
        <v>31.92</v>
      </c>
      <c r="H3" s="22">
        <f t="shared" si="0"/>
        <v>0.301775340097042</v>
      </c>
      <c r="I3" s="22">
        <v>1.19429746543779</v>
      </c>
      <c r="J3" s="20" t="s">
        <v>370</v>
      </c>
      <c r="K3" s="19">
        <v>0.6</v>
      </c>
      <c r="L3" s="20">
        <v>135408</v>
      </c>
      <c r="M3" s="20" t="s">
        <v>368</v>
      </c>
      <c r="N3" s="20">
        <v>35323.9</v>
      </c>
      <c r="O3" s="20">
        <v>155497.53</v>
      </c>
      <c r="P3" s="20">
        <v>46925.32</v>
      </c>
      <c r="Q3" s="20">
        <v>46607.98</v>
      </c>
      <c r="R3" s="20">
        <v>14876.73</v>
      </c>
      <c r="S3" s="20">
        <v>1455.34</v>
      </c>
      <c r="T3" s="20">
        <v>558.6</v>
      </c>
      <c r="U3" s="20">
        <v>123.6</v>
      </c>
      <c r="V3" s="20">
        <v>3113.5</v>
      </c>
      <c r="W3" s="20">
        <v>1205.53</v>
      </c>
      <c r="X3" s="20">
        <v>68.98</v>
      </c>
    </row>
    <row r="4" s="16" customFormat="1" spans="1:24">
      <c r="A4" s="19">
        <v>578</v>
      </c>
      <c r="B4" s="20" t="s">
        <v>371</v>
      </c>
      <c r="C4" s="20">
        <v>9331</v>
      </c>
      <c r="D4" s="20" t="s">
        <v>17</v>
      </c>
      <c r="E4" s="20" t="s">
        <v>35</v>
      </c>
      <c r="F4" s="21">
        <v>154.6</v>
      </c>
      <c r="G4" s="21">
        <v>34.28</v>
      </c>
      <c r="H4" s="22">
        <f t="shared" si="0"/>
        <v>0.336455511903564</v>
      </c>
      <c r="I4" s="22">
        <v>1.09025746543779</v>
      </c>
      <c r="J4" s="20" t="s">
        <v>372</v>
      </c>
      <c r="K4" s="19">
        <v>0.9</v>
      </c>
      <c r="L4" s="20">
        <v>234360</v>
      </c>
      <c r="M4" s="20" t="s">
        <v>368</v>
      </c>
      <c r="N4" s="20">
        <v>45880</v>
      </c>
      <c r="O4" s="20">
        <v>236585.87</v>
      </c>
      <c r="P4" s="20">
        <v>79600.62</v>
      </c>
      <c r="Q4" s="20">
        <v>70930.79</v>
      </c>
      <c r="R4" s="20">
        <v>24314.01</v>
      </c>
      <c r="S4" s="20" t="s">
        <v>368</v>
      </c>
      <c r="T4" s="20" t="s">
        <v>368</v>
      </c>
      <c r="U4" s="20" t="s">
        <v>368</v>
      </c>
      <c r="V4" s="20">
        <v>6132.42</v>
      </c>
      <c r="W4" s="20">
        <v>2288.85</v>
      </c>
      <c r="X4" s="20">
        <v>78.5</v>
      </c>
    </row>
    <row r="5" s="16" customFormat="1" spans="1:24">
      <c r="A5" s="19">
        <v>379</v>
      </c>
      <c r="B5" s="20" t="s">
        <v>373</v>
      </c>
      <c r="C5" s="20">
        <v>6830</v>
      </c>
      <c r="D5" s="20" t="s">
        <v>19</v>
      </c>
      <c r="E5" s="20" t="s">
        <v>40</v>
      </c>
      <c r="F5" s="21">
        <v>144.92</v>
      </c>
      <c r="G5" s="21">
        <v>31.07</v>
      </c>
      <c r="H5" s="22">
        <f t="shared" si="0"/>
        <v>0.280239127630359</v>
      </c>
      <c r="I5" s="22">
        <v>1.16965756395996</v>
      </c>
      <c r="J5" s="20" t="s">
        <v>372</v>
      </c>
      <c r="K5" s="19">
        <v>0.9</v>
      </c>
      <c r="L5" s="20">
        <v>186992</v>
      </c>
      <c r="M5" s="20" t="s">
        <v>368</v>
      </c>
      <c r="N5" s="20">
        <v>58032</v>
      </c>
      <c r="O5" s="20">
        <v>210304.43</v>
      </c>
      <c r="P5" s="20">
        <v>58935.53</v>
      </c>
      <c r="Q5" s="20">
        <v>84101.59</v>
      </c>
      <c r="R5" s="20">
        <v>26133.52</v>
      </c>
      <c r="S5" s="20" t="s">
        <v>368</v>
      </c>
      <c r="T5" s="20" t="s">
        <v>368</v>
      </c>
      <c r="U5" s="20" t="s">
        <v>368</v>
      </c>
      <c r="V5" s="20">
        <v>6661.1</v>
      </c>
      <c r="W5" s="20">
        <v>1240.08</v>
      </c>
      <c r="X5" s="20">
        <v>106.87</v>
      </c>
    </row>
    <row r="6" s="16" customFormat="1" spans="1:24">
      <c r="A6" s="19">
        <v>385</v>
      </c>
      <c r="B6" s="20" t="s">
        <v>374</v>
      </c>
      <c r="C6" s="20">
        <v>7749</v>
      </c>
      <c r="D6" s="20" t="s">
        <v>21</v>
      </c>
      <c r="E6" s="20" t="s">
        <v>94</v>
      </c>
      <c r="F6" s="21">
        <v>143.84</v>
      </c>
      <c r="G6" s="21">
        <v>30.42</v>
      </c>
      <c r="H6" s="22">
        <f t="shared" si="0"/>
        <v>0.293757455768006</v>
      </c>
      <c r="I6" s="22">
        <v>1.11145688804554</v>
      </c>
      <c r="J6" s="20" t="s">
        <v>375</v>
      </c>
      <c r="K6" s="19">
        <v>1</v>
      </c>
      <c r="L6" s="20">
        <v>274040</v>
      </c>
      <c r="M6" s="20" t="s">
        <v>368</v>
      </c>
      <c r="N6" s="20">
        <v>63730</v>
      </c>
      <c r="O6" s="20">
        <v>292868.89</v>
      </c>
      <c r="P6" s="20">
        <v>86032.42</v>
      </c>
      <c r="Q6" s="20">
        <v>91671.59</v>
      </c>
      <c r="R6" s="20">
        <v>27887.14</v>
      </c>
      <c r="S6" s="20">
        <v>5109.2</v>
      </c>
      <c r="T6" s="20">
        <v>1345.37</v>
      </c>
      <c r="U6" s="20">
        <v>240.51</v>
      </c>
      <c r="V6" s="20">
        <v>9121.42</v>
      </c>
      <c r="W6" s="20">
        <v>2466.05</v>
      </c>
      <c r="X6" s="20">
        <v>99.85</v>
      </c>
    </row>
    <row r="7" s="16" customFormat="1" spans="1:24">
      <c r="A7" s="19">
        <v>712</v>
      </c>
      <c r="B7" s="20" t="s">
        <v>376</v>
      </c>
      <c r="C7" s="20">
        <v>7050</v>
      </c>
      <c r="D7" s="20" t="s">
        <v>23</v>
      </c>
      <c r="E7" s="20" t="s">
        <v>93</v>
      </c>
      <c r="F7" s="21">
        <v>141.17</v>
      </c>
      <c r="G7" s="21">
        <v>32.48</v>
      </c>
      <c r="H7" s="22">
        <f t="shared" si="0"/>
        <v>0.323427360230322</v>
      </c>
      <c r="I7" s="22">
        <v>1.12943223001403</v>
      </c>
      <c r="J7" s="20" t="s">
        <v>377</v>
      </c>
      <c r="K7" s="19">
        <v>0.9</v>
      </c>
      <c r="L7" s="20">
        <v>367195</v>
      </c>
      <c r="M7" s="20" t="s">
        <v>368</v>
      </c>
      <c r="N7" s="20">
        <v>84737.2</v>
      </c>
      <c r="O7" s="20">
        <v>402642.59</v>
      </c>
      <c r="P7" s="20">
        <v>130225.63</v>
      </c>
      <c r="Q7" s="20">
        <v>119623.68</v>
      </c>
      <c r="R7" s="20">
        <v>38848.37</v>
      </c>
      <c r="S7" s="20">
        <v>2521.13</v>
      </c>
      <c r="T7" s="20">
        <v>880.26</v>
      </c>
      <c r="U7" s="20">
        <v>89.26</v>
      </c>
      <c r="V7" s="20">
        <v>9360.13</v>
      </c>
      <c r="W7" s="20">
        <v>3330.16</v>
      </c>
      <c r="X7" s="20">
        <v>76.47</v>
      </c>
    </row>
    <row r="8" s="16" customFormat="1" spans="1:24">
      <c r="A8" s="19">
        <v>750</v>
      </c>
      <c r="B8" s="20" t="s">
        <v>367</v>
      </c>
      <c r="C8" s="20">
        <v>4033</v>
      </c>
      <c r="D8" s="20" t="s">
        <v>24</v>
      </c>
      <c r="E8" s="20" t="s">
        <v>11</v>
      </c>
      <c r="F8" s="21">
        <v>140.15</v>
      </c>
      <c r="G8" s="21">
        <v>36.34</v>
      </c>
      <c r="H8" s="22">
        <f t="shared" si="0"/>
        <v>0.347937458555464</v>
      </c>
      <c r="I8" s="22">
        <v>1.44374165497896</v>
      </c>
      <c r="J8" s="20" t="s">
        <v>372</v>
      </c>
      <c r="K8" s="19">
        <v>0.9</v>
      </c>
      <c r="L8" s="20">
        <v>308016</v>
      </c>
      <c r="M8" s="20" t="s">
        <v>368</v>
      </c>
      <c r="N8" s="20">
        <v>89419.5</v>
      </c>
      <c r="O8" s="20">
        <v>411755.12</v>
      </c>
      <c r="P8" s="20">
        <v>143265.03</v>
      </c>
      <c r="Q8" s="20">
        <v>125323.16</v>
      </c>
      <c r="R8" s="20">
        <v>45547.83</v>
      </c>
      <c r="S8" s="20">
        <v>2296</v>
      </c>
      <c r="T8" s="20">
        <v>999.95</v>
      </c>
      <c r="U8" s="20">
        <v>77.03</v>
      </c>
      <c r="V8" s="20">
        <v>9414.19</v>
      </c>
      <c r="W8" s="20">
        <v>3542.28</v>
      </c>
      <c r="X8" s="20">
        <v>91.69</v>
      </c>
    </row>
    <row r="9" s="7" customFormat="1" spans="1:24">
      <c r="A9" s="23">
        <v>742</v>
      </c>
      <c r="B9" s="13" t="s">
        <v>371</v>
      </c>
      <c r="C9" s="13">
        <v>11107</v>
      </c>
      <c r="D9" s="13" t="s">
        <v>33</v>
      </c>
      <c r="E9" s="13" t="s">
        <v>34</v>
      </c>
      <c r="F9" s="14">
        <v>172.3</v>
      </c>
      <c r="G9" s="14">
        <v>25.27</v>
      </c>
      <c r="H9" s="15">
        <f t="shared" si="0"/>
        <v>0.260891971894039</v>
      </c>
      <c r="I9" s="15">
        <v>1.25010267595308</v>
      </c>
      <c r="J9" s="13" t="s">
        <v>322</v>
      </c>
      <c r="K9" s="23">
        <v>0.6</v>
      </c>
      <c r="L9" s="13">
        <v>283712</v>
      </c>
      <c r="M9" s="13" t="s">
        <v>368</v>
      </c>
      <c r="N9" s="13">
        <v>51584</v>
      </c>
      <c r="O9" s="13">
        <v>341028.01</v>
      </c>
      <c r="P9" s="13">
        <v>88971.47</v>
      </c>
      <c r="Q9" s="13">
        <v>88877.65</v>
      </c>
      <c r="R9" s="13">
        <v>22460.7</v>
      </c>
      <c r="S9" s="13">
        <v>4479.09</v>
      </c>
      <c r="T9" s="13">
        <v>1227.84</v>
      </c>
      <c r="U9" s="13">
        <v>260.49</v>
      </c>
      <c r="V9" s="13">
        <v>10554.72</v>
      </c>
      <c r="W9" s="13">
        <v>3555</v>
      </c>
      <c r="X9" s="13">
        <v>111.61</v>
      </c>
    </row>
    <row r="10" s="7" customFormat="1" spans="1:24">
      <c r="A10" s="23">
        <v>365</v>
      </c>
      <c r="B10" s="13" t="s">
        <v>373</v>
      </c>
      <c r="C10" s="13">
        <v>8798</v>
      </c>
      <c r="D10" s="13" t="s">
        <v>36</v>
      </c>
      <c r="E10" s="13" t="s">
        <v>37</v>
      </c>
      <c r="F10" s="14">
        <v>172.23</v>
      </c>
      <c r="G10" s="14">
        <v>29.68</v>
      </c>
      <c r="H10" s="15">
        <f t="shared" si="0"/>
        <v>0.301221269492937</v>
      </c>
      <c r="I10" s="15">
        <v>1.1165655036208</v>
      </c>
      <c r="J10" s="13" t="s">
        <v>372</v>
      </c>
      <c r="K10" s="23">
        <v>0.9</v>
      </c>
      <c r="L10" s="13">
        <v>315952</v>
      </c>
      <c r="M10" s="13" t="s">
        <v>368</v>
      </c>
      <c r="N10" s="13">
        <v>58032</v>
      </c>
      <c r="O10" s="13">
        <v>339212.6</v>
      </c>
      <c r="P10" s="13">
        <v>102178.05</v>
      </c>
      <c r="Q10" s="13">
        <v>99950.08</v>
      </c>
      <c r="R10" s="13">
        <v>29667.42</v>
      </c>
      <c r="S10" s="13" t="s">
        <v>368</v>
      </c>
      <c r="T10" s="13" t="s">
        <v>368</v>
      </c>
      <c r="U10" s="13" t="s">
        <v>368</v>
      </c>
      <c r="V10" s="13">
        <v>7657.45</v>
      </c>
      <c r="W10" s="13">
        <v>2681.27</v>
      </c>
      <c r="X10" s="13">
        <v>72.71</v>
      </c>
    </row>
    <row r="11" s="7" customFormat="1" spans="1:24">
      <c r="A11" s="23">
        <v>343</v>
      </c>
      <c r="B11" s="13" t="s">
        <v>373</v>
      </c>
      <c r="C11" s="13">
        <v>7583</v>
      </c>
      <c r="D11" s="13" t="s">
        <v>71</v>
      </c>
      <c r="E11" s="13" t="s">
        <v>72</v>
      </c>
      <c r="F11" s="14">
        <v>158.69</v>
      </c>
      <c r="G11" s="14">
        <v>25.74</v>
      </c>
      <c r="H11" s="15">
        <f t="shared" si="0"/>
        <v>0.258831424285852</v>
      </c>
      <c r="I11" s="15">
        <v>1.07510970967742</v>
      </c>
      <c r="J11" s="13" t="s">
        <v>372</v>
      </c>
      <c r="K11" s="23">
        <v>0.9</v>
      </c>
      <c r="L11" s="13">
        <v>638600</v>
      </c>
      <c r="M11" s="13" t="s">
        <v>368</v>
      </c>
      <c r="N11" s="13">
        <v>80949.3</v>
      </c>
      <c r="O11" s="13">
        <v>666568.02</v>
      </c>
      <c r="P11" s="13">
        <v>172528.75</v>
      </c>
      <c r="Q11" s="13">
        <v>128454.68</v>
      </c>
      <c r="R11" s="13">
        <v>33066.93</v>
      </c>
      <c r="S11" s="13">
        <v>3552.35</v>
      </c>
      <c r="T11" s="13">
        <v>903.23</v>
      </c>
      <c r="U11" s="13">
        <v>131.65</v>
      </c>
      <c r="V11" s="13">
        <v>19265</v>
      </c>
      <c r="W11" s="13">
        <v>3923.04</v>
      </c>
      <c r="X11" s="13">
        <v>90.5</v>
      </c>
    </row>
    <row r="12" s="7" customFormat="1" spans="1:24">
      <c r="A12" s="23">
        <v>541</v>
      </c>
      <c r="B12" s="13" t="s">
        <v>367</v>
      </c>
      <c r="C12" s="13">
        <v>4304</v>
      </c>
      <c r="D12" s="13" t="s">
        <v>47</v>
      </c>
      <c r="E12" s="13" t="s">
        <v>48</v>
      </c>
      <c r="F12" s="14">
        <v>149.89</v>
      </c>
      <c r="G12" s="14">
        <v>28.79</v>
      </c>
      <c r="H12" s="15">
        <f t="shared" si="0"/>
        <v>0.311451064812339</v>
      </c>
      <c r="I12" s="15">
        <v>1.25370911640954</v>
      </c>
      <c r="J12" s="13" t="s">
        <v>378</v>
      </c>
      <c r="K12" s="23">
        <v>0.8</v>
      </c>
      <c r="L12" s="13">
        <v>296608</v>
      </c>
      <c r="M12" s="13" t="s">
        <v>368</v>
      </c>
      <c r="N12" s="13">
        <v>71904.97</v>
      </c>
      <c r="O12" s="13">
        <v>357557.84</v>
      </c>
      <c r="P12" s="13">
        <v>111361.77</v>
      </c>
      <c r="Q12" s="13">
        <v>107775.82</v>
      </c>
      <c r="R12" s="13">
        <v>31033.06</v>
      </c>
      <c r="S12" s="13">
        <v>1900.63</v>
      </c>
      <c r="T12" s="13">
        <v>772.11</v>
      </c>
      <c r="U12" s="13">
        <v>79.3</v>
      </c>
      <c r="V12" s="13">
        <v>9434.43</v>
      </c>
      <c r="W12" s="13">
        <v>3271.34</v>
      </c>
      <c r="X12" s="13">
        <v>95.42</v>
      </c>
    </row>
    <row r="13" s="7" customFormat="1" spans="1:24">
      <c r="A13" s="23">
        <v>745</v>
      </c>
      <c r="B13" s="13" t="s">
        <v>379</v>
      </c>
      <c r="C13" s="13">
        <v>11095</v>
      </c>
      <c r="D13" s="13" t="s">
        <v>38</v>
      </c>
      <c r="E13" s="13" t="s">
        <v>39</v>
      </c>
      <c r="F13" s="14">
        <v>144.73</v>
      </c>
      <c r="G13" s="14">
        <v>29.32</v>
      </c>
      <c r="H13" s="15">
        <f t="shared" si="0"/>
        <v>0.307809334873071</v>
      </c>
      <c r="I13" s="15">
        <v>1.20249470967742</v>
      </c>
      <c r="J13" s="13" t="s">
        <v>380</v>
      </c>
      <c r="K13" s="23">
        <v>0.6</v>
      </c>
      <c r="L13" s="13">
        <v>161200</v>
      </c>
      <c r="M13" s="13" t="s">
        <v>368</v>
      </c>
      <c r="N13" s="13">
        <v>38750</v>
      </c>
      <c r="O13" s="13">
        <v>186386.68</v>
      </c>
      <c r="P13" s="13">
        <v>57371.56</v>
      </c>
      <c r="Q13" s="13">
        <v>56081.77</v>
      </c>
      <c r="R13" s="13">
        <v>16441.54</v>
      </c>
      <c r="S13" s="13">
        <v>1107.12</v>
      </c>
      <c r="T13" s="13">
        <v>397.7</v>
      </c>
      <c r="U13" s="13">
        <v>85.71</v>
      </c>
      <c r="V13" s="13">
        <v>4112.87</v>
      </c>
      <c r="W13" s="13">
        <v>1544.32</v>
      </c>
      <c r="X13" s="13">
        <v>76.54</v>
      </c>
    </row>
    <row r="14" s="7" customFormat="1" spans="1:24">
      <c r="A14" s="23">
        <v>54</v>
      </c>
      <c r="B14" s="13" t="s">
        <v>381</v>
      </c>
      <c r="C14" s="13">
        <v>6301</v>
      </c>
      <c r="D14" s="13" t="s">
        <v>88</v>
      </c>
      <c r="E14" s="13" t="s">
        <v>89</v>
      </c>
      <c r="F14" s="14">
        <v>138.52</v>
      </c>
      <c r="G14" s="14">
        <v>34.98</v>
      </c>
      <c r="H14" s="15">
        <f t="shared" si="0"/>
        <v>0.337768546190675</v>
      </c>
      <c r="I14" s="15">
        <v>1.06249985768501</v>
      </c>
      <c r="J14" s="13" t="s">
        <v>368</v>
      </c>
      <c r="K14" s="23">
        <v>1</v>
      </c>
      <c r="L14" s="13">
        <v>219232</v>
      </c>
      <c r="M14" s="13" t="s">
        <v>368</v>
      </c>
      <c r="N14" s="13">
        <v>56203</v>
      </c>
      <c r="O14" s="13">
        <v>223974.97</v>
      </c>
      <c r="P14" s="13">
        <v>75651.7</v>
      </c>
      <c r="Q14" s="13">
        <v>77851.24</v>
      </c>
      <c r="R14" s="13">
        <v>27234.98</v>
      </c>
      <c r="S14" s="13" t="s">
        <v>368</v>
      </c>
      <c r="T14" s="13" t="s">
        <v>368</v>
      </c>
      <c r="U14" s="13" t="s">
        <v>368</v>
      </c>
      <c r="V14" s="13">
        <v>4542.7</v>
      </c>
      <c r="W14" s="13">
        <v>1309.59</v>
      </c>
      <c r="X14" s="13">
        <v>62.16</v>
      </c>
    </row>
    <row r="15" s="7" customFormat="1" spans="1:24">
      <c r="A15" s="23">
        <v>337</v>
      </c>
      <c r="B15" s="13" t="s">
        <v>379</v>
      </c>
      <c r="C15" s="13">
        <v>4264</v>
      </c>
      <c r="D15" s="13" t="s">
        <v>382</v>
      </c>
      <c r="E15" s="13" t="s">
        <v>117</v>
      </c>
      <c r="F15" s="14">
        <v>138</v>
      </c>
      <c r="G15" s="14">
        <v>29.33</v>
      </c>
      <c r="H15" s="15">
        <f t="shared" si="0"/>
        <v>0.299977639296649</v>
      </c>
      <c r="I15" s="15">
        <v>1.02594537634409</v>
      </c>
      <c r="J15" s="13" t="s">
        <v>372</v>
      </c>
      <c r="K15" s="23">
        <v>0.9</v>
      </c>
      <c r="L15" s="13">
        <v>766320</v>
      </c>
      <c r="M15" s="13" t="s">
        <v>368</v>
      </c>
      <c r="N15" s="13">
        <v>106105.7</v>
      </c>
      <c r="O15" s="13">
        <v>763303.36</v>
      </c>
      <c r="P15" s="13">
        <v>228973.94</v>
      </c>
      <c r="Q15" s="13">
        <v>146420.8</v>
      </c>
      <c r="R15" s="13">
        <v>42939.32</v>
      </c>
      <c r="S15" s="13">
        <v>4877.29</v>
      </c>
      <c r="T15" s="13">
        <v>1706.13</v>
      </c>
      <c r="U15" s="13">
        <v>137.9</v>
      </c>
      <c r="V15" s="13">
        <v>25036.8</v>
      </c>
      <c r="W15" s="13">
        <v>6971.92</v>
      </c>
      <c r="X15" s="13">
        <v>98.01</v>
      </c>
    </row>
    <row r="16" s="7" customFormat="1" spans="1:24">
      <c r="A16" s="23">
        <v>377</v>
      </c>
      <c r="B16" s="13" t="s">
        <v>367</v>
      </c>
      <c r="C16" s="13">
        <v>11119</v>
      </c>
      <c r="D16" s="13" t="s">
        <v>242</v>
      </c>
      <c r="E16" s="13" t="s">
        <v>217</v>
      </c>
      <c r="F16" s="14">
        <v>136.75</v>
      </c>
      <c r="G16" s="14">
        <v>33.3</v>
      </c>
      <c r="H16" s="15">
        <f t="shared" si="0"/>
        <v>0.334506281631599</v>
      </c>
      <c r="I16" s="15">
        <v>1.10437355816227</v>
      </c>
      <c r="J16" s="13" t="s">
        <v>383</v>
      </c>
      <c r="K16" s="23">
        <v>0.6</v>
      </c>
      <c r="L16" s="13">
        <v>220968</v>
      </c>
      <c r="M16" s="13" t="s">
        <v>368</v>
      </c>
      <c r="N16" s="13">
        <v>53032.32</v>
      </c>
      <c r="O16" s="13">
        <v>225954.83</v>
      </c>
      <c r="P16" s="13">
        <v>75583.31</v>
      </c>
      <c r="Q16" s="13">
        <v>72522.48</v>
      </c>
      <c r="R16" s="13">
        <v>24148.51</v>
      </c>
      <c r="S16" s="13">
        <v>3490.6</v>
      </c>
      <c r="T16" s="13">
        <v>1154.34</v>
      </c>
      <c r="U16" s="13">
        <v>197.46</v>
      </c>
      <c r="V16" s="13">
        <v>6465.9</v>
      </c>
      <c r="W16" s="13">
        <v>2252.53</v>
      </c>
      <c r="X16" s="13">
        <v>87.79</v>
      </c>
    </row>
    <row r="17" s="7" customFormat="1" spans="1:24">
      <c r="A17" s="23">
        <v>754</v>
      </c>
      <c r="B17" s="13" t="s">
        <v>381</v>
      </c>
      <c r="C17" s="13">
        <v>9841</v>
      </c>
      <c r="D17" s="13" t="s">
        <v>54</v>
      </c>
      <c r="E17" s="13" t="s">
        <v>55</v>
      </c>
      <c r="F17" s="14">
        <v>136.36</v>
      </c>
      <c r="G17" s="14">
        <v>33.29</v>
      </c>
      <c r="H17" s="15">
        <f t="shared" si="0"/>
        <v>0.32678353609948</v>
      </c>
      <c r="I17" s="15">
        <v>1.34457557603687</v>
      </c>
      <c r="J17" s="13" t="s">
        <v>368</v>
      </c>
      <c r="K17" s="23">
        <v>0.8</v>
      </c>
      <c r="L17" s="13">
        <v>115010</v>
      </c>
      <c r="M17" s="13" t="s">
        <v>368</v>
      </c>
      <c r="N17" s="13">
        <v>36803.2</v>
      </c>
      <c r="O17" s="13">
        <v>145886.45</v>
      </c>
      <c r="P17" s="13">
        <v>47673.29</v>
      </c>
      <c r="Q17" s="13">
        <v>50183.31</v>
      </c>
      <c r="R17" s="13">
        <v>16704.18</v>
      </c>
      <c r="S17" s="13">
        <v>2829.25</v>
      </c>
      <c r="T17" s="13">
        <v>924.41</v>
      </c>
      <c r="U17" s="13">
        <v>230.63</v>
      </c>
      <c r="V17" s="13">
        <v>4527.71</v>
      </c>
      <c r="W17" s="13">
        <v>1646.2</v>
      </c>
      <c r="X17" s="13">
        <v>118.1</v>
      </c>
    </row>
    <row r="18" s="7" customFormat="1" spans="1:24">
      <c r="A18" s="23">
        <v>745</v>
      </c>
      <c r="B18" s="13" t="s">
        <v>379</v>
      </c>
      <c r="C18" s="13">
        <v>4549</v>
      </c>
      <c r="D18" s="13" t="s">
        <v>126</v>
      </c>
      <c r="E18" s="13" t="s">
        <v>39</v>
      </c>
      <c r="F18" s="14">
        <v>135.72</v>
      </c>
      <c r="G18" s="14">
        <v>32.53</v>
      </c>
      <c r="H18" s="15">
        <f t="shared" si="0"/>
        <v>0.307809334873071</v>
      </c>
      <c r="I18" s="15">
        <v>1.20249470967742</v>
      </c>
      <c r="J18" s="13" t="s">
        <v>372</v>
      </c>
      <c r="K18" s="23">
        <v>0.9</v>
      </c>
      <c r="L18" s="13">
        <v>161200</v>
      </c>
      <c r="M18" s="13" t="s">
        <v>368</v>
      </c>
      <c r="N18" s="13">
        <v>57970</v>
      </c>
      <c r="O18" s="13">
        <v>186386.68</v>
      </c>
      <c r="P18" s="13">
        <v>57371.56</v>
      </c>
      <c r="Q18" s="13">
        <v>78677.9</v>
      </c>
      <c r="R18" s="13">
        <v>25592.53</v>
      </c>
      <c r="S18" s="13">
        <v>2074.67</v>
      </c>
      <c r="T18" s="13">
        <v>770.86</v>
      </c>
      <c r="U18" s="13">
        <v>107.37</v>
      </c>
      <c r="V18" s="13">
        <v>4112.87</v>
      </c>
      <c r="W18" s="13">
        <v>1544.32</v>
      </c>
      <c r="X18" s="13">
        <v>76.54</v>
      </c>
    </row>
    <row r="19" s="7" customFormat="1" spans="1:24">
      <c r="A19" s="23">
        <v>355</v>
      </c>
      <c r="B19" s="13" t="s">
        <v>371</v>
      </c>
      <c r="C19" s="13">
        <v>11115</v>
      </c>
      <c r="D19" s="13" t="s">
        <v>42</v>
      </c>
      <c r="E19" s="13" t="s">
        <v>43</v>
      </c>
      <c r="F19" s="14">
        <v>134.77</v>
      </c>
      <c r="G19" s="14">
        <v>29.1</v>
      </c>
      <c r="H19" s="15">
        <f t="shared" si="0"/>
        <v>0.310739440513313</v>
      </c>
      <c r="I19" s="15">
        <v>1.02280586152636</v>
      </c>
      <c r="J19" s="13" t="s">
        <v>322</v>
      </c>
      <c r="K19" s="23">
        <v>0.4</v>
      </c>
      <c r="L19" s="13">
        <v>264368</v>
      </c>
      <c r="M19" s="13" t="s">
        <v>368</v>
      </c>
      <c r="N19" s="13">
        <v>23499</v>
      </c>
      <c r="O19" s="13">
        <v>259997.25</v>
      </c>
      <c r="P19" s="13">
        <v>80791.4</v>
      </c>
      <c r="Q19" s="13">
        <v>31670.33</v>
      </c>
      <c r="R19" s="13">
        <v>9215.53</v>
      </c>
      <c r="S19" s="13">
        <v>996.8</v>
      </c>
      <c r="T19" s="13">
        <v>419.2</v>
      </c>
      <c r="U19" s="13">
        <v>127.26</v>
      </c>
      <c r="V19" s="13">
        <v>13761.78</v>
      </c>
      <c r="W19" s="13">
        <v>4147.21</v>
      </c>
      <c r="X19" s="13">
        <v>156.17</v>
      </c>
    </row>
    <row r="20" s="7" customFormat="1" spans="1:24">
      <c r="A20" s="23">
        <v>341</v>
      </c>
      <c r="B20" s="13" t="s">
        <v>384</v>
      </c>
      <c r="C20" s="13">
        <v>4187</v>
      </c>
      <c r="D20" s="13" t="s">
        <v>44</v>
      </c>
      <c r="E20" s="13" t="s">
        <v>45</v>
      </c>
      <c r="F20" s="14">
        <v>134.55</v>
      </c>
      <c r="G20" s="14">
        <v>26.53</v>
      </c>
      <c r="H20" s="15">
        <f t="shared" si="0"/>
        <v>0.310399880499343</v>
      </c>
      <c r="I20" s="15">
        <v>1.04263751359188</v>
      </c>
      <c r="J20" s="13" t="s">
        <v>372</v>
      </c>
      <c r="K20" s="23">
        <v>0.8</v>
      </c>
      <c r="L20" s="13">
        <v>568354</v>
      </c>
      <c r="M20" s="13" t="s">
        <v>368</v>
      </c>
      <c r="N20" s="13">
        <v>51088</v>
      </c>
      <c r="O20" s="13">
        <v>575327.38</v>
      </c>
      <c r="P20" s="13">
        <v>178581.55</v>
      </c>
      <c r="Q20" s="13">
        <v>68738.51</v>
      </c>
      <c r="R20" s="13">
        <v>18235.59</v>
      </c>
      <c r="S20" s="13">
        <v>1899.29</v>
      </c>
      <c r="T20" s="13">
        <v>762.41</v>
      </c>
      <c r="U20" s="13">
        <v>111.53</v>
      </c>
      <c r="V20" s="13">
        <v>18224.42</v>
      </c>
      <c r="W20" s="13">
        <v>5883.31</v>
      </c>
      <c r="X20" s="13">
        <v>96.2</v>
      </c>
    </row>
    <row r="21" s="7" customFormat="1" spans="1:24">
      <c r="A21" s="23">
        <v>308</v>
      </c>
      <c r="B21" s="13" t="s">
        <v>379</v>
      </c>
      <c r="C21" s="13">
        <v>4089</v>
      </c>
      <c r="D21" s="13" t="s">
        <v>103</v>
      </c>
      <c r="E21" s="13" t="s">
        <v>104</v>
      </c>
      <c r="F21" s="14">
        <v>134.35</v>
      </c>
      <c r="G21" s="14">
        <v>31.33</v>
      </c>
      <c r="H21" s="15">
        <f t="shared" si="0"/>
        <v>0.339979394966064</v>
      </c>
      <c r="I21" s="15">
        <v>1.00730508960573</v>
      </c>
      <c r="J21" s="13" t="s">
        <v>372</v>
      </c>
      <c r="K21" s="23">
        <v>0.9</v>
      </c>
      <c r="L21" s="13">
        <v>290160</v>
      </c>
      <c r="M21" s="13" t="s">
        <v>368</v>
      </c>
      <c r="N21" s="13">
        <v>58032</v>
      </c>
      <c r="O21" s="13">
        <v>281038.12</v>
      </c>
      <c r="P21" s="13">
        <v>95547.17</v>
      </c>
      <c r="Q21" s="13">
        <v>77967.82</v>
      </c>
      <c r="R21" s="13">
        <v>24426.01</v>
      </c>
      <c r="S21" s="13">
        <v>3747.68</v>
      </c>
      <c r="T21" s="13">
        <v>861.85</v>
      </c>
      <c r="U21" s="13">
        <v>193.74</v>
      </c>
      <c r="V21" s="13">
        <v>8963.77</v>
      </c>
      <c r="W21" s="13">
        <v>2346.43</v>
      </c>
      <c r="X21" s="13">
        <v>92.68</v>
      </c>
    </row>
    <row r="22" s="7" customFormat="1" spans="1:24">
      <c r="A22" s="23">
        <v>704</v>
      </c>
      <c r="B22" s="13" t="s">
        <v>385</v>
      </c>
      <c r="C22" s="13">
        <v>6505</v>
      </c>
      <c r="D22" s="13" t="s">
        <v>386</v>
      </c>
      <c r="E22" s="13" t="s">
        <v>285</v>
      </c>
      <c r="F22" s="14">
        <v>133.42</v>
      </c>
      <c r="G22" s="14">
        <v>28.91</v>
      </c>
      <c r="H22" s="15">
        <f t="shared" si="0"/>
        <v>0.292057706672721</v>
      </c>
      <c r="I22" s="15">
        <v>1.19923516129032</v>
      </c>
      <c r="J22" s="13" t="s">
        <v>368</v>
      </c>
      <c r="K22" s="23">
        <v>1</v>
      </c>
      <c r="L22" s="13">
        <v>161200</v>
      </c>
      <c r="M22" s="13" t="s">
        <v>368</v>
      </c>
      <c r="N22" s="13">
        <v>59643</v>
      </c>
      <c r="O22" s="13">
        <v>185881.45</v>
      </c>
      <c r="P22" s="13">
        <v>54288.11</v>
      </c>
      <c r="Q22" s="13">
        <v>79575.46</v>
      </c>
      <c r="R22" s="13">
        <v>23008.91</v>
      </c>
      <c r="S22" s="13">
        <v>2564.95</v>
      </c>
      <c r="T22" s="13">
        <v>493.68</v>
      </c>
      <c r="U22" s="13">
        <v>129.02</v>
      </c>
      <c r="V22" s="13">
        <v>4386.95</v>
      </c>
      <c r="W22" s="13">
        <v>1103.28</v>
      </c>
      <c r="X22" s="13">
        <v>81.64</v>
      </c>
    </row>
    <row r="23" s="7" customFormat="1" spans="1:24">
      <c r="A23" s="23">
        <v>541</v>
      </c>
      <c r="B23" s="13" t="s">
        <v>367</v>
      </c>
      <c r="C23" s="13">
        <v>5407</v>
      </c>
      <c r="D23" s="13" t="s">
        <v>49</v>
      </c>
      <c r="E23" s="13" t="s">
        <v>48</v>
      </c>
      <c r="F23" s="14">
        <v>132.84</v>
      </c>
      <c r="G23" s="14">
        <v>34.35</v>
      </c>
      <c r="H23" s="15">
        <f t="shared" si="0"/>
        <v>0.311451064812339</v>
      </c>
      <c r="I23" s="15">
        <v>1.25370911640954</v>
      </c>
      <c r="J23" s="13" t="s">
        <v>378</v>
      </c>
      <c r="K23" s="23">
        <v>1</v>
      </c>
      <c r="L23" s="13">
        <v>296608</v>
      </c>
      <c r="M23" s="13" t="s">
        <v>368</v>
      </c>
      <c r="N23" s="13">
        <v>89881.21</v>
      </c>
      <c r="O23" s="13">
        <v>357557.84</v>
      </c>
      <c r="P23" s="13">
        <v>111361.77</v>
      </c>
      <c r="Q23" s="13">
        <v>119400.76</v>
      </c>
      <c r="R23" s="13">
        <v>41017.38</v>
      </c>
      <c r="S23" s="13">
        <v>4472.5</v>
      </c>
      <c r="T23" s="13">
        <v>1723.63</v>
      </c>
      <c r="U23" s="13">
        <v>149.28</v>
      </c>
      <c r="V23" s="13">
        <v>9434.43</v>
      </c>
      <c r="W23" s="13">
        <v>3271.34</v>
      </c>
      <c r="X23" s="13">
        <v>95.42</v>
      </c>
    </row>
    <row r="24" s="7" customFormat="1" spans="1:24">
      <c r="A24" s="23">
        <v>513</v>
      </c>
      <c r="B24" s="13" t="s">
        <v>373</v>
      </c>
      <c r="C24" s="13">
        <v>9760</v>
      </c>
      <c r="D24" s="13" t="s">
        <v>151</v>
      </c>
      <c r="E24" s="13" t="s">
        <v>152</v>
      </c>
      <c r="F24" s="14">
        <v>131.12</v>
      </c>
      <c r="G24" s="14">
        <v>31.35</v>
      </c>
      <c r="H24" s="15">
        <f t="shared" si="0"/>
        <v>0.316124735432994</v>
      </c>
      <c r="I24" s="15">
        <v>1.19025451612903</v>
      </c>
      <c r="J24" s="13" t="s">
        <v>378</v>
      </c>
      <c r="K24" s="23">
        <v>1</v>
      </c>
      <c r="L24" s="13">
        <v>225680</v>
      </c>
      <c r="M24" s="13" t="s">
        <v>368</v>
      </c>
      <c r="N24" s="13">
        <v>83585</v>
      </c>
      <c r="O24" s="13">
        <v>258285.23</v>
      </c>
      <c r="P24" s="13">
        <v>81650.35</v>
      </c>
      <c r="Q24" s="13">
        <v>109596.38</v>
      </c>
      <c r="R24" s="13">
        <v>34363.03</v>
      </c>
      <c r="S24" s="13">
        <v>5695.1</v>
      </c>
      <c r="T24" s="13">
        <v>1916.83</v>
      </c>
      <c r="U24" s="13">
        <v>204.41</v>
      </c>
      <c r="V24" s="13">
        <v>8645</v>
      </c>
      <c r="W24" s="13">
        <v>2944.5</v>
      </c>
      <c r="X24" s="13">
        <v>114.92</v>
      </c>
    </row>
    <row r="25" s="7" customFormat="1" spans="1:24">
      <c r="A25" s="23">
        <v>709</v>
      </c>
      <c r="B25" s="13" t="s">
        <v>387</v>
      </c>
      <c r="C25" s="13">
        <v>7662</v>
      </c>
      <c r="D25" s="13" t="s">
        <v>149</v>
      </c>
      <c r="E25" s="13" t="s">
        <v>119</v>
      </c>
      <c r="F25" s="14">
        <v>130.48</v>
      </c>
      <c r="G25" s="14">
        <v>30.5</v>
      </c>
      <c r="H25" s="15">
        <f t="shared" si="0"/>
        <v>0.312386516140636</v>
      </c>
      <c r="I25" s="15">
        <v>1.15447946236559</v>
      </c>
      <c r="J25" s="13" t="s">
        <v>372</v>
      </c>
      <c r="K25" s="23">
        <v>0.9</v>
      </c>
      <c r="L25" s="13">
        <v>193440</v>
      </c>
      <c r="M25" s="13" t="s">
        <v>368</v>
      </c>
      <c r="N25" s="13">
        <v>44640</v>
      </c>
      <c r="O25" s="13">
        <v>214733.18</v>
      </c>
      <c r="P25" s="13">
        <v>67079.75</v>
      </c>
      <c r="Q25" s="13">
        <v>58248.06</v>
      </c>
      <c r="R25" s="13">
        <v>17764.49</v>
      </c>
      <c r="S25" s="13">
        <v>2971.05</v>
      </c>
      <c r="T25" s="13">
        <v>683.87</v>
      </c>
      <c r="U25" s="13">
        <v>199.67</v>
      </c>
      <c r="V25" s="13">
        <v>5032.85</v>
      </c>
      <c r="W25" s="13">
        <v>1139.72</v>
      </c>
      <c r="X25" s="13">
        <v>78.05</v>
      </c>
    </row>
    <row r="26" s="7" customFormat="1" spans="1:24">
      <c r="A26" s="23">
        <v>709</v>
      </c>
      <c r="B26" s="13" t="s">
        <v>387</v>
      </c>
      <c r="C26" s="13">
        <v>10925</v>
      </c>
      <c r="D26" s="13" t="s">
        <v>388</v>
      </c>
      <c r="E26" s="13" t="s">
        <v>119</v>
      </c>
      <c r="F26" s="14">
        <v>130.15</v>
      </c>
      <c r="G26" s="14">
        <v>30.12</v>
      </c>
      <c r="H26" s="15">
        <f t="shared" si="0"/>
        <v>0.312386516140636</v>
      </c>
      <c r="I26" s="15">
        <v>1.15447946236559</v>
      </c>
      <c r="J26" s="13" t="s">
        <v>378</v>
      </c>
      <c r="K26" s="23">
        <v>1</v>
      </c>
      <c r="L26" s="13">
        <v>193440</v>
      </c>
      <c r="M26" s="13" t="s">
        <v>368</v>
      </c>
      <c r="N26" s="13">
        <v>49600</v>
      </c>
      <c r="O26" s="13">
        <v>214733.18</v>
      </c>
      <c r="P26" s="13">
        <v>67079.75</v>
      </c>
      <c r="Q26" s="13">
        <v>64553.74</v>
      </c>
      <c r="R26" s="13">
        <v>19446.68</v>
      </c>
      <c r="S26" s="13">
        <v>803.2</v>
      </c>
      <c r="T26" s="13">
        <v>149.86</v>
      </c>
      <c r="U26" s="13">
        <v>48.58</v>
      </c>
      <c r="V26" s="13">
        <v>5032.85</v>
      </c>
      <c r="W26" s="13">
        <v>1139.72</v>
      </c>
      <c r="X26" s="13">
        <v>78.05</v>
      </c>
    </row>
    <row r="27" s="7" customFormat="1" spans="1:24">
      <c r="A27" s="23">
        <v>343</v>
      </c>
      <c r="B27" s="13" t="s">
        <v>373</v>
      </c>
      <c r="C27" s="13">
        <v>11116</v>
      </c>
      <c r="D27" s="13" t="s">
        <v>82</v>
      </c>
      <c r="E27" s="13" t="s">
        <v>72</v>
      </c>
      <c r="F27" s="14">
        <v>129.75</v>
      </c>
      <c r="G27" s="14">
        <v>26.14</v>
      </c>
      <c r="H27" s="15">
        <f t="shared" si="0"/>
        <v>0.258831424285852</v>
      </c>
      <c r="I27" s="15">
        <v>1.07510970967742</v>
      </c>
      <c r="J27" s="13" t="s">
        <v>380</v>
      </c>
      <c r="K27" s="23">
        <v>0.6</v>
      </c>
      <c r="L27" s="13">
        <v>638600</v>
      </c>
      <c r="M27" s="13" t="s">
        <v>368</v>
      </c>
      <c r="N27" s="13">
        <v>53966.2</v>
      </c>
      <c r="O27" s="13">
        <v>666568.02</v>
      </c>
      <c r="P27" s="13">
        <v>172528.75</v>
      </c>
      <c r="Q27" s="13">
        <v>70022.65</v>
      </c>
      <c r="R27" s="13">
        <v>18302.56</v>
      </c>
      <c r="S27" s="13" t="s">
        <v>368</v>
      </c>
      <c r="T27" s="13" t="s">
        <v>368</v>
      </c>
      <c r="U27" s="13" t="s">
        <v>368</v>
      </c>
      <c r="V27" s="13">
        <v>19265</v>
      </c>
      <c r="W27" s="13">
        <v>3923.04</v>
      </c>
      <c r="X27" s="13">
        <v>90.5</v>
      </c>
    </row>
    <row r="28" s="7" customFormat="1" spans="1:24">
      <c r="A28" s="23">
        <v>515</v>
      </c>
      <c r="B28" s="13" t="s">
        <v>371</v>
      </c>
      <c r="C28" s="13">
        <v>7917</v>
      </c>
      <c r="D28" s="13" t="s">
        <v>59</v>
      </c>
      <c r="E28" s="13" t="s">
        <v>60</v>
      </c>
      <c r="F28" s="14">
        <v>129.14</v>
      </c>
      <c r="G28" s="14">
        <v>34.71</v>
      </c>
      <c r="H28" s="15">
        <f t="shared" si="0"/>
        <v>0.329588967105196</v>
      </c>
      <c r="I28" s="15">
        <v>1.06323967260472</v>
      </c>
      <c r="J28" s="13" t="s">
        <v>378</v>
      </c>
      <c r="K28" s="23">
        <v>1</v>
      </c>
      <c r="L28" s="13">
        <v>216008</v>
      </c>
      <c r="M28" s="13" t="s">
        <v>368</v>
      </c>
      <c r="N28" s="13">
        <v>65457</v>
      </c>
      <c r="O28" s="13">
        <v>220834.88</v>
      </c>
      <c r="P28" s="13">
        <v>72784.74</v>
      </c>
      <c r="Q28" s="13">
        <v>84533.17</v>
      </c>
      <c r="R28" s="13">
        <v>29345.53</v>
      </c>
      <c r="S28" s="13">
        <v>1240.7</v>
      </c>
      <c r="T28" s="13">
        <v>413.23</v>
      </c>
      <c r="U28" s="13">
        <v>56.86</v>
      </c>
      <c r="V28" s="13">
        <v>5592.1</v>
      </c>
      <c r="W28" s="13">
        <v>1639.14</v>
      </c>
      <c r="X28" s="13">
        <v>77.67</v>
      </c>
    </row>
    <row r="29" s="7" customFormat="1" spans="1:24">
      <c r="A29" s="23">
        <v>339</v>
      </c>
      <c r="B29" s="13" t="s">
        <v>376</v>
      </c>
      <c r="C29" s="13">
        <v>10586</v>
      </c>
      <c r="D29" s="13" t="s">
        <v>97</v>
      </c>
      <c r="E29" s="13" t="s">
        <v>68</v>
      </c>
      <c r="F29" s="14">
        <v>127.47</v>
      </c>
      <c r="G29" s="14">
        <v>33.4</v>
      </c>
      <c r="H29" s="15">
        <f t="shared" si="0"/>
        <v>0.295816607627615</v>
      </c>
      <c r="I29" s="15">
        <v>1.02870780195049</v>
      </c>
      <c r="J29" s="13" t="s">
        <v>380</v>
      </c>
      <c r="K29" s="23">
        <v>1</v>
      </c>
      <c r="L29" s="13">
        <v>138632</v>
      </c>
      <c r="M29" s="13" t="s">
        <v>368</v>
      </c>
      <c r="N29" s="13">
        <v>46190</v>
      </c>
      <c r="O29" s="13">
        <v>137126.75</v>
      </c>
      <c r="P29" s="13">
        <v>40564.37</v>
      </c>
      <c r="Q29" s="13">
        <v>58880.23</v>
      </c>
      <c r="R29" s="13">
        <v>19666.28</v>
      </c>
      <c r="S29" s="13">
        <v>872.2</v>
      </c>
      <c r="T29" s="13">
        <v>277.79</v>
      </c>
      <c r="U29" s="13">
        <v>56.65</v>
      </c>
      <c r="V29" s="13">
        <v>3743.2</v>
      </c>
      <c r="W29" s="13">
        <v>882.74</v>
      </c>
      <c r="X29" s="13">
        <v>81</v>
      </c>
    </row>
    <row r="30" s="7" customFormat="1" spans="1:24">
      <c r="A30" s="23">
        <v>704</v>
      </c>
      <c r="B30" s="13" t="s">
        <v>385</v>
      </c>
      <c r="C30" s="13">
        <v>9731</v>
      </c>
      <c r="D30" s="13" t="s">
        <v>389</v>
      </c>
      <c r="E30" s="13" t="s">
        <v>285</v>
      </c>
      <c r="F30" s="14">
        <v>127.33</v>
      </c>
      <c r="G30" s="14">
        <v>30.53</v>
      </c>
      <c r="H30" s="15">
        <f t="shared" si="0"/>
        <v>0.292057706672721</v>
      </c>
      <c r="I30" s="15">
        <v>1.19923516129032</v>
      </c>
      <c r="J30" s="13" t="s">
        <v>372</v>
      </c>
      <c r="K30" s="23">
        <v>0.9</v>
      </c>
      <c r="L30" s="13">
        <v>161200</v>
      </c>
      <c r="M30" s="13" t="s">
        <v>368</v>
      </c>
      <c r="N30" s="13">
        <v>53784</v>
      </c>
      <c r="O30" s="13">
        <v>185881.45</v>
      </c>
      <c r="P30" s="13">
        <v>54288.11</v>
      </c>
      <c r="Q30" s="13">
        <v>68484.02</v>
      </c>
      <c r="R30" s="13">
        <v>20905.59</v>
      </c>
      <c r="S30" s="13" t="s">
        <v>368</v>
      </c>
      <c r="T30" s="13" t="s">
        <v>368</v>
      </c>
      <c r="U30" s="13" t="s">
        <v>368</v>
      </c>
      <c r="V30" s="13">
        <v>4386.95</v>
      </c>
      <c r="W30" s="13">
        <v>1103.28</v>
      </c>
      <c r="X30" s="13">
        <v>81.64</v>
      </c>
    </row>
    <row r="31" s="7" customFormat="1" spans="1:24">
      <c r="A31" s="23">
        <v>517</v>
      </c>
      <c r="B31" s="13" t="s">
        <v>379</v>
      </c>
      <c r="C31" s="13">
        <v>4024</v>
      </c>
      <c r="D31" s="13" t="s">
        <v>57</v>
      </c>
      <c r="E31" s="13" t="s">
        <v>58</v>
      </c>
      <c r="F31" s="14">
        <v>126.84</v>
      </c>
      <c r="G31" s="14">
        <v>25.69</v>
      </c>
      <c r="H31" s="15">
        <f t="shared" si="0"/>
        <v>0.270299151406871</v>
      </c>
      <c r="I31" s="15">
        <v>1.24138239631336</v>
      </c>
      <c r="J31" s="13" t="s">
        <v>372</v>
      </c>
      <c r="K31" s="23">
        <v>1</v>
      </c>
      <c r="L31" s="13">
        <v>460040</v>
      </c>
      <c r="M31" s="13" t="s">
        <v>368</v>
      </c>
      <c r="N31" s="13">
        <v>115010</v>
      </c>
      <c r="O31" s="13">
        <v>538759.96</v>
      </c>
      <c r="P31" s="13">
        <v>145626.36</v>
      </c>
      <c r="Q31" s="13">
        <v>145879.11</v>
      </c>
      <c r="R31" s="13">
        <v>37473.21</v>
      </c>
      <c r="S31" s="13" t="s">
        <v>368</v>
      </c>
      <c r="T31" s="13" t="s">
        <v>368</v>
      </c>
      <c r="U31" s="13" t="s">
        <v>368</v>
      </c>
      <c r="V31" s="13">
        <v>9658.1</v>
      </c>
      <c r="W31" s="13">
        <v>2936.07</v>
      </c>
      <c r="X31" s="13">
        <v>62.98</v>
      </c>
    </row>
    <row r="32" s="7" customFormat="1" spans="1:24">
      <c r="A32" s="23">
        <v>357</v>
      </c>
      <c r="B32" s="13" t="s">
        <v>373</v>
      </c>
      <c r="C32" s="13">
        <v>6814</v>
      </c>
      <c r="D32" s="13" t="s">
        <v>75</v>
      </c>
      <c r="E32" s="13" t="s">
        <v>76</v>
      </c>
      <c r="F32" s="14">
        <v>126.72</v>
      </c>
      <c r="G32" s="14">
        <v>26.87</v>
      </c>
      <c r="H32" s="15">
        <f t="shared" si="0"/>
        <v>0.247896176019332</v>
      </c>
      <c r="I32" s="15">
        <v>1.23781537298387</v>
      </c>
      <c r="J32" s="13" t="s">
        <v>378</v>
      </c>
      <c r="K32" s="23">
        <v>1</v>
      </c>
      <c r="L32" s="13">
        <v>206336</v>
      </c>
      <c r="M32" s="13" t="s">
        <v>368</v>
      </c>
      <c r="N32" s="13">
        <v>62527</v>
      </c>
      <c r="O32" s="13">
        <v>245582.57</v>
      </c>
      <c r="P32" s="13">
        <v>60878.98</v>
      </c>
      <c r="Q32" s="13">
        <v>79234.92</v>
      </c>
      <c r="R32" s="13">
        <v>21291.02</v>
      </c>
      <c r="S32" s="13">
        <v>5837.2</v>
      </c>
      <c r="T32" s="13">
        <v>1329.87</v>
      </c>
      <c r="U32" s="13">
        <v>280.06</v>
      </c>
      <c r="V32" s="13">
        <v>7677.58</v>
      </c>
      <c r="W32" s="13">
        <v>1851.01</v>
      </c>
      <c r="X32" s="13">
        <v>111.63</v>
      </c>
    </row>
    <row r="33" s="7" customFormat="1" spans="1:24">
      <c r="A33" s="23">
        <v>357</v>
      </c>
      <c r="B33" s="13" t="s">
        <v>373</v>
      </c>
      <c r="C33" s="13">
        <v>6989</v>
      </c>
      <c r="D33" s="13" t="s">
        <v>92</v>
      </c>
      <c r="E33" s="13" t="s">
        <v>76</v>
      </c>
      <c r="F33" s="14">
        <v>126.02</v>
      </c>
      <c r="G33" s="14">
        <v>22.7</v>
      </c>
      <c r="H33" s="15">
        <f t="shared" si="0"/>
        <v>0.247896176019332</v>
      </c>
      <c r="I33" s="15">
        <v>1.23781537298387</v>
      </c>
      <c r="J33" s="13" t="s">
        <v>372</v>
      </c>
      <c r="K33" s="23">
        <v>0.9</v>
      </c>
      <c r="L33" s="13">
        <v>206336</v>
      </c>
      <c r="M33" s="13" t="s">
        <v>368</v>
      </c>
      <c r="N33" s="13">
        <v>56296</v>
      </c>
      <c r="O33" s="13">
        <v>245582.57</v>
      </c>
      <c r="P33" s="13">
        <v>60878.98</v>
      </c>
      <c r="Q33" s="13">
        <v>70942.52</v>
      </c>
      <c r="R33" s="13">
        <v>16107.09</v>
      </c>
      <c r="S33" s="13" t="s">
        <v>368</v>
      </c>
      <c r="T33" s="13" t="s">
        <v>368</v>
      </c>
      <c r="U33" s="13" t="s">
        <v>368</v>
      </c>
      <c r="V33" s="13">
        <v>7677.58</v>
      </c>
      <c r="W33" s="13">
        <v>1851.01</v>
      </c>
      <c r="X33" s="13">
        <v>111.63</v>
      </c>
    </row>
    <row r="34" s="7" customFormat="1" spans="1:24">
      <c r="A34" s="23">
        <v>743</v>
      </c>
      <c r="B34" s="13" t="s">
        <v>371</v>
      </c>
      <c r="C34" s="13">
        <v>11112</v>
      </c>
      <c r="D34" s="13" t="s">
        <v>270</v>
      </c>
      <c r="E34" s="13" t="s">
        <v>144</v>
      </c>
      <c r="F34" s="14">
        <v>125.36</v>
      </c>
      <c r="G34" s="14">
        <v>32.71</v>
      </c>
      <c r="H34" s="15">
        <f t="shared" si="0"/>
        <v>0.319546519959642</v>
      </c>
      <c r="I34" s="15">
        <v>1.195213640553</v>
      </c>
      <c r="J34" s="13" t="s">
        <v>322</v>
      </c>
      <c r="K34" s="23">
        <v>0.6</v>
      </c>
      <c r="L34" s="13">
        <v>121520</v>
      </c>
      <c r="M34" s="13" t="s">
        <v>368</v>
      </c>
      <c r="N34" s="13">
        <v>29164.8</v>
      </c>
      <c r="O34" s="13">
        <v>129680.68</v>
      </c>
      <c r="P34" s="13">
        <v>41439.01</v>
      </c>
      <c r="Q34" s="13">
        <v>36559.68</v>
      </c>
      <c r="R34" s="13">
        <v>11959.81</v>
      </c>
      <c r="S34" s="13">
        <v>344.1</v>
      </c>
      <c r="T34" s="13">
        <v>106.31</v>
      </c>
      <c r="U34" s="13">
        <v>35.4</v>
      </c>
      <c r="V34" s="13">
        <v>3226.5</v>
      </c>
      <c r="W34" s="13">
        <v>1032.54</v>
      </c>
      <c r="X34" s="13">
        <v>79.65</v>
      </c>
    </row>
    <row r="35" s="7" customFormat="1" spans="1:24">
      <c r="A35" s="23">
        <v>754</v>
      </c>
      <c r="B35" s="13" t="s">
        <v>381</v>
      </c>
      <c r="C35" s="13">
        <v>11241</v>
      </c>
      <c r="D35" s="13" t="s">
        <v>99</v>
      </c>
      <c r="E35" s="13" t="s">
        <v>55</v>
      </c>
      <c r="F35" s="14">
        <v>125.13</v>
      </c>
      <c r="G35" s="14">
        <v>31.91</v>
      </c>
      <c r="H35" s="15">
        <f t="shared" si="0"/>
        <v>0.32678353609948</v>
      </c>
      <c r="I35" s="15">
        <v>1.34457557603687</v>
      </c>
      <c r="J35" s="13" t="s">
        <v>368</v>
      </c>
      <c r="K35" s="23">
        <v>0.8</v>
      </c>
      <c r="L35" s="13">
        <v>115010</v>
      </c>
      <c r="M35" s="13" t="s">
        <v>368</v>
      </c>
      <c r="N35" s="13">
        <v>36803.2</v>
      </c>
      <c r="O35" s="13">
        <v>145886.45</v>
      </c>
      <c r="P35" s="13">
        <v>47673.29</v>
      </c>
      <c r="Q35" s="13">
        <v>46051.35</v>
      </c>
      <c r="R35" s="13">
        <v>14693.73</v>
      </c>
      <c r="S35" s="13">
        <v>1698.46</v>
      </c>
      <c r="T35" s="13">
        <v>721.79</v>
      </c>
      <c r="U35" s="13">
        <v>138.45</v>
      </c>
      <c r="V35" s="13">
        <v>4527.71</v>
      </c>
      <c r="W35" s="13">
        <v>1646.2</v>
      </c>
      <c r="X35" s="13">
        <v>118.1</v>
      </c>
    </row>
    <row r="36" s="7" customFormat="1" spans="1:24">
      <c r="A36" s="23">
        <v>365</v>
      </c>
      <c r="B36" s="13" t="s">
        <v>373</v>
      </c>
      <c r="C36" s="13">
        <v>8400</v>
      </c>
      <c r="D36" s="13" t="s">
        <v>213</v>
      </c>
      <c r="E36" s="13" t="s">
        <v>37</v>
      </c>
      <c r="F36" s="14">
        <v>124.71</v>
      </c>
      <c r="G36" s="14">
        <v>30.59</v>
      </c>
      <c r="H36" s="15">
        <f t="shared" si="0"/>
        <v>0.301221269492937</v>
      </c>
      <c r="I36" s="15">
        <v>1.1165655036208</v>
      </c>
      <c r="J36" s="13" t="s">
        <v>378</v>
      </c>
      <c r="K36" s="23">
        <v>1</v>
      </c>
      <c r="L36" s="13">
        <v>315952</v>
      </c>
      <c r="M36" s="13" t="s">
        <v>368</v>
      </c>
      <c r="N36" s="13">
        <v>64480</v>
      </c>
      <c r="O36" s="13">
        <v>339212.6</v>
      </c>
      <c r="P36" s="13">
        <v>102178.05</v>
      </c>
      <c r="Q36" s="13">
        <v>80414.19</v>
      </c>
      <c r="R36" s="13">
        <v>24595.08</v>
      </c>
      <c r="S36" s="13">
        <v>1957.3</v>
      </c>
      <c r="T36" s="13">
        <v>841.07</v>
      </c>
      <c r="U36" s="13">
        <v>91.07</v>
      </c>
      <c r="V36" s="13">
        <v>7657.45</v>
      </c>
      <c r="W36" s="13">
        <v>2681.27</v>
      </c>
      <c r="X36" s="13">
        <v>72.71</v>
      </c>
    </row>
    <row r="37" s="7" customFormat="1" spans="1:24">
      <c r="A37" s="23">
        <v>391</v>
      </c>
      <c r="B37" s="13" t="s">
        <v>379</v>
      </c>
      <c r="C37" s="13">
        <v>4188</v>
      </c>
      <c r="D37" s="13" t="s">
        <v>69</v>
      </c>
      <c r="E37" s="13" t="s">
        <v>70</v>
      </c>
      <c r="F37" s="14">
        <v>124.34</v>
      </c>
      <c r="G37" s="14">
        <v>33.46</v>
      </c>
      <c r="H37" s="15">
        <f t="shared" si="0"/>
        <v>0.335386236284752</v>
      </c>
      <c r="I37" s="15">
        <v>1.04601925854598</v>
      </c>
      <c r="J37" s="13" t="s">
        <v>372</v>
      </c>
      <c r="K37" s="23">
        <v>0.95</v>
      </c>
      <c r="L37" s="13">
        <v>216008</v>
      </c>
      <c r="M37" s="13" t="s">
        <v>368</v>
      </c>
      <c r="N37" s="13">
        <v>74648</v>
      </c>
      <c r="O37" s="13">
        <v>217258.2</v>
      </c>
      <c r="P37" s="13">
        <v>72865.41</v>
      </c>
      <c r="Q37" s="13">
        <v>92815.19</v>
      </c>
      <c r="R37" s="13">
        <v>31056.77</v>
      </c>
      <c r="S37" s="13">
        <v>1356.8</v>
      </c>
      <c r="T37" s="13">
        <v>514.14</v>
      </c>
      <c r="U37" s="13">
        <v>54.53</v>
      </c>
      <c r="V37" s="13">
        <v>4581</v>
      </c>
      <c r="W37" s="13">
        <v>1569.59</v>
      </c>
      <c r="X37" s="13">
        <v>63.62</v>
      </c>
    </row>
    <row r="38" s="7" customFormat="1" spans="1:24">
      <c r="A38" s="23">
        <v>750</v>
      </c>
      <c r="B38" s="13" t="s">
        <v>367</v>
      </c>
      <c r="C38" s="13">
        <v>11088</v>
      </c>
      <c r="D38" s="13" t="s">
        <v>41</v>
      </c>
      <c r="E38" s="13" t="s">
        <v>11</v>
      </c>
      <c r="F38" s="14">
        <v>123.94</v>
      </c>
      <c r="G38" s="14">
        <v>33.6</v>
      </c>
      <c r="H38" s="15">
        <f t="shared" si="0"/>
        <v>0.347937458555464</v>
      </c>
      <c r="I38" s="15">
        <v>1.44374165497896</v>
      </c>
      <c r="J38" s="13" t="s">
        <v>390</v>
      </c>
      <c r="K38" s="23">
        <v>0.8</v>
      </c>
      <c r="L38" s="13">
        <v>308016</v>
      </c>
      <c r="M38" s="13" t="s">
        <v>368</v>
      </c>
      <c r="N38" s="13">
        <v>79490.2</v>
      </c>
      <c r="O38" s="13">
        <v>411755.12</v>
      </c>
      <c r="P38" s="13">
        <v>143265.03</v>
      </c>
      <c r="Q38" s="13">
        <v>98519.29</v>
      </c>
      <c r="R38" s="13">
        <v>33106.03</v>
      </c>
      <c r="S38" s="13">
        <v>2160.5</v>
      </c>
      <c r="T38" s="13">
        <v>953.89</v>
      </c>
      <c r="U38" s="13">
        <v>81.54</v>
      </c>
      <c r="V38" s="13">
        <v>9414.19</v>
      </c>
      <c r="W38" s="13">
        <v>3542.28</v>
      </c>
      <c r="X38" s="13">
        <v>91.69</v>
      </c>
    </row>
    <row r="39" s="7" customFormat="1" spans="1:24">
      <c r="A39" s="23">
        <v>399</v>
      </c>
      <c r="B39" s="13" t="s">
        <v>367</v>
      </c>
      <c r="C39" s="13">
        <v>11106</v>
      </c>
      <c r="D39" s="13" t="s">
        <v>137</v>
      </c>
      <c r="E39" s="13" t="s">
        <v>78</v>
      </c>
      <c r="F39" s="14">
        <v>123.68</v>
      </c>
      <c r="G39" s="14">
        <v>32.72</v>
      </c>
      <c r="H39" s="15">
        <f t="shared" si="0"/>
        <v>0.300050668189497</v>
      </c>
      <c r="I39" s="15">
        <v>1.11144213098729</v>
      </c>
      <c r="J39" s="13" t="s">
        <v>322</v>
      </c>
      <c r="K39" s="23">
        <v>0.6</v>
      </c>
      <c r="L39" s="13">
        <v>220968</v>
      </c>
      <c r="M39" s="13" t="s">
        <v>368</v>
      </c>
      <c r="N39" s="13">
        <v>57643.9</v>
      </c>
      <c r="O39" s="13">
        <v>227401.06</v>
      </c>
      <c r="P39" s="13">
        <v>68231.84</v>
      </c>
      <c r="Q39" s="13">
        <v>71294.44</v>
      </c>
      <c r="R39" s="13">
        <v>23329.7</v>
      </c>
      <c r="S39" s="13">
        <v>1700</v>
      </c>
      <c r="T39" s="13">
        <v>629.42</v>
      </c>
      <c r="U39" s="13">
        <v>88.47</v>
      </c>
      <c r="V39" s="13">
        <v>5870.1</v>
      </c>
      <c r="W39" s="13">
        <v>1795.77</v>
      </c>
      <c r="X39" s="13">
        <v>79.7</v>
      </c>
    </row>
    <row r="40" s="7" customFormat="1" spans="1:24">
      <c r="A40" s="23">
        <v>582</v>
      </c>
      <c r="B40" s="13" t="s">
        <v>373</v>
      </c>
      <c r="C40" s="13">
        <v>11099</v>
      </c>
      <c r="D40" s="13" t="s">
        <v>250</v>
      </c>
      <c r="E40" s="13" t="s">
        <v>102</v>
      </c>
      <c r="F40" s="14">
        <v>123.61</v>
      </c>
      <c r="G40" s="14">
        <v>28.91</v>
      </c>
      <c r="H40" s="15">
        <f t="shared" si="0"/>
        <v>0.262900901703702</v>
      </c>
      <c r="I40" s="15">
        <v>1.15943175115207</v>
      </c>
      <c r="J40" s="13" t="s">
        <v>380</v>
      </c>
      <c r="K40" s="23">
        <v>0.6</v>
      </c>
      <c r="L40" s="13">
        <v>670530</v>
      </c>
      <c r="M40" s="13" t="s">
        <v>368</v>
      </c>
      <c r="N40" s="13">
        <v>83815</v>
      </c>
      <c r="O40" s="13">
        <v>754790.07</v>
      </c>
      <c r="P40" s="13">
        <v>198434.99</v>
      </c>
      <c r="Q40" s="13">
        <v>103607.02</v>
      </c>
      <c r="R40" s="13">
        <v>29955.1</v>
      </c>
      <c r="S40" s="13">
        <v>4243</v>
      </c>
      <c r="T40" s="13">
        <v>1439.52</v>
      </c>
      <c r="U40" s="13">
        <v>151.87</v>
      </c>
      <c r="V40" s="13">
        <v>26734.9</v>
      </c>
      <c r="W40" s="13">
        <v>7631.61</v>
      </c>
      <c r="X40" s="13">
        <v>119.61</v>
      </c>
    </row>
    <row r="41" s="7" customFormat="1" spans="1:24">
      <c r="A41" s="23">
        <v>373</v>
      </c>
      <c r="B41" s="13" t="s">
        <v>367</v>
      </c>
      <c r="C41" s="13">
        <v>8075</v>
      </c>
      <c r="D41" s="13" t="s">
        <v>391</v>
      </c>
      <c r="E41" s="13" t="s">
        <v>64</v>
      </c>
      <c r="F41" s="14">
        <v>123.45</v>
      </c>
      <c r="G41" s="14">
        <v>36.42</v>
      </c>
      <c r="H41" s="15">
        <f t="shared" si="0"/>
        <v>0.351222950908938</v>
      </c>
      <c r="I41" s="15">
        <v>1.11191546732837</v>
      </c>
      <c r="J41" s="13" t="s">
        <v>378</v>
      </c>
      <c r="K41" s="23">
        <v>1</v>
      </c>
      <c r="L41" s="13">
        <v>251472</v>
      </c>
      <c r="M41" s="13" t="s">
        <v>368</v>
      </c>
      <c r="N41" s="13">
        <v>64480</v>
      </c>
      <c r="O41" s="13">
        <v>268861.16</v>
      </c>
      <c r="P41" s="13">
        <v>94430.21</v>
      </c>
      <c r="Q41" s="13">
        <v>79602.2</v>
      </c>
      <c r="R41" s="13">
        <v>28987.47</v>
      </c>
      <c r="S41" s="13">
        <v>2722</v>
      </c>
      <c r="T41" s="13">
        <v>981.07</v>
      </c>
      <c r="U41" s="13">
        <v>126.64</v>
      </c>
      <c r="V41" s="13">
        <v>9271.4</v>
      </c>
      <c r="W41" s="13">
        <v>3179.82</v>
      </c>
      <c r="X41" s="13">
        <v>110.61</v>
      </c>
    </row>
    <row r="42" s="7" customFormat="1" spans="1:24">
      <c r="A42" s="23">
        <v>750</v>
      </c>
      <c r="B42" s="13" t="s">
        <v>367</v>
      </c>
      <c r="C42" s="13">
        <v>11121</v>
      </c>
      <c r="D42" s="13" t="s">
        <v>46</v>
      </c>
      <c r="E42" s="13" t="s">
        <v>11</v>
      </c>
      <c r="F42" s="14">
        <v>123.4</v>
      </c>
      <c r="G42" s="14">
        <v>34.05</v>
      </c>
      <c r="H42" s="15">
        <f t="shared" si="0"/>
        <v>0.347937458555464</v>
      </c>
      <c r="I42" s="15">
        <v>1.44374165497896</v>
      </c>
      <c r="J42" s="13" t="s">
        <v>390</v>
      </c>
      <c r="K42" s="23">
        <v>0.8</v>
      </c>
      <c r="L42" s="13">
        <v>308016</v>
      </c>
      <c r="M42" s="13" t="s">
        <v>368</v>
      </c>
      <c r="N42" s="13">
        <v>79490.2</v>
      </c>
      <c r="O42" s="13">
        <v>411755.12</v>
      </c>
      <c r="P42" s="13">
        <v>143265.03</v>
      </c>
      <c r="Q42" s="13">
        <v>98088.44</v>
      </c>
      <c r="R42" s="13">
        <v>33401.66</v>
      </c>
      <c r="S42" s="13">
        <v>2881.49</v>
      </c>
      <c r="T42" s="13">
        <v>1000.31</v>
      </c>
      <c r="U42" s="13">
        <v>108.75</v>
      </c>
      <c r="V42" s="13">
        <v>9414.19</v>
      </c>
      <c r="W42" s="13">
        <v>3542.28</v>
      </c>
      <c r="X42" s="13">
        <v>91.69</v>
      </c>
    </row>
    <row r="43" s="7" customFormat="1" spans="1:24">
      <c r="A43" s="23">
        <v>707</v>
      </c>
      <c r="B43" s="13" t="s">
        <v>371</v>
      </c>
      <c r="C43" s="13">
        <v>6494</v>
      </c>
      <c r="D43" s="13" t="s">
        <v>147</v>
      </c>
      <c r="E43" s="13" t="s">
        <v>148</v>
      </c>
      <c r="F43" s="14">
        <v>123.34</v>
      </c>
      <c r="G43" s="14">
        <v>31.92</v>
      </c>
      <c r="H43" s="15">
        <f t="shared" si="0"/>
        <v>0.311547588250293</v>
      </c>
      <c r="I43" s="15">
        <v>1.11822476586889</v>
      </c>
      <c r="J43" s="13" t="s">
        <v>378</v>
      </c>
      <c r="K43" s="23">
        <v>1</v>
      </c>
      <c r="L43" s="13">
        <v>299832</v>
      </c>
      <c r="M43" s="13" t="s">
        <v>368</v>
      </c>
      <c r="N43" s="13">
        <v>73130</v>
      </c>
      <c r="O43" s="13">
        <v>322384.2</v>
      </c>
      <c r="P43" s="13">
        <v>100438.02</v>
      </c>
      <c r="Q43" s="13">
        <v>90198.19</v>
      </c>
      <c r="R43" s="13">
        <v>28791.59</v>
      </c>
      <c r="S43" s="13">
        <v>3682.5</v>
      </c>
      <c r="T43" s="13">
        <v>975.31</v>
      </c>
      <c r="U43" s="13">
        <v>151.07</v>
      </c>
      <c r="V43" s="13">
        <v>8479.96</v>
      </c>
      <c r="W43" s="13">
        <v>2525.39</v>
      </c>
      <c r="X43" s="13">
        <v>84.85</v>
      </c>
    </row>
    <row r="44" s="7" customFormat="1" spans="1:24">
      <c r="A44" s="23">
        <v>359</v>
      </c>
      <c r="B44" s="13" t="s">
        <v>373</v>
      </c>
      <c r="C44" s="13">
        <v>5623</v>
      </c>
      <c r="D44" s="13" t="s">
        <v>392</v>
      </c>
      <c r="E44" s="13" t="s">
        <v>167</v>
      </c>
      <c r="F44" s="14">
        <v>123.08</v>
      </c>
      <c r="G44" s="14">
        <v>33.16</v>
      </c>
      <c r="H44" s="15">
        <f t="shared" si="0"/>
        <v>0.316513773920769</v>
      </c>
      <c r="I44" s="15">
        <v>1.07509377880184</v>
      </c>
      <c r="J44" s="13" t="s">
        <v>372</v>
      </c>
      <c r="K44" s="23">
        <v>0.9</v>
      </c>
      <c r="L44" s="13">
        <v>270816</v>
      </c>
      <c r="M44" s="13" t="s">
        <v>368</v>
      </c>
      <c r="N44" s="13">
        <v>62496</v>
      </c>
      <c r="O44" s="13">
        <v>279954.42</v>
      </c>
      <c r="P44" s="13">
        <v>88609.43</v>
      </c>
      <c r="Q44" s="13">
        <v>76917.68</v>
      </c>
      <c r="R44" s="13">
        <v>25502.54</v>
      </c>
      <c r="S44" s="13">
        <v>1015.16</v>
      </c>
      <c r="T44" s="13">
        <v>323.69</v>
      </c>
      <c r="U44" s="13">
        <v>48.73</v>
      </c>
      <c r="V44" s="13">
        <v>6887.31</v>
      </c>
      <c r="W44" s="13">
        <v>2531.67</v>
      </c>
      <c r="X44" s="13">
        <v>76.3</v>
      </c>
    </row>
    <row r="45" s="7" customFormat="1" spans="1:24">
      <c r="A45" s="23">
        <v>747</v>
      </c>
      <c r="B45" s="13" t="s">
        <v>393</v>
      </c>
      <c r="C45" s="13">
        <v>10847</v>
      </c>
      <c r="D45" s="13" t="s">
        <v>65</v>
      </c>
      <c r="E45" s="13" t="s">
        <v>66</v>
      </c>
      <c r="F45" s="14">
        <v>122.79</v>
      </c>
      <c r="G45" s="14">
        <v>31.65</v>
      </c>
      <c r="H45" s="15">
        <f t="shared" si="0"/>
        <v>0.30345279167925</v>
      </c>
      <c r="I45" s="15">
        <v>1.12411703225806</v>
      </c>
      <c r="J45" s="13" t="s">
        <v>372</v>
      </c>
      <c r="K45" s="23">
        <v>0.9</v>
      </c>
      <c r="L45" s="13">
        <v>161200</v>
      </c>
      <c r="M45" s="13" t="s">
        <v>368</v>
      </c>
      <c r="N45" s="13">
        <v>41428</v>
      </c>
      <c r="O45" s="13">
        <v>174238.14</v>
      </c>
      <c r="P45" s="13">
        <v>52873.05</v>
      </c>
      <c r="Q45" s="13">
        <v>50870.09</v>
      </c>
      <c r="R45" s="13">
        <v>16098</v>
      </c>
      <c r="S45" s="13">
        <v>3727.32</v>
      </c>
      <c r="T45" s="13">
        <v>1228.61</v>
      </c>
      <c r="U45" s="13">
        <v>269.91</v>
      </c>
      <c r="V45" s="13">
        <v>6765.82</v>
      </c>
      <c r="W45" s="13">
        <v>2192.02</v>
      </c>
      <c r="X45" s="13">
        <v>125.91</v>
      </c>
    </row>
    <row r="46" s="7" customFormat="1" spans="1:24">
      <c r="A46" s="23">
        <v>343</v>
      </c>
      <c r="B46" s="13" t="s">
        <v>373</v>
      </c>
      <c r="C46" s="13">
        <v>4301</v>
      </c>
      <c r="D46" s="13" t="s">
        <v>159</v>
      </c>
      <c r="E46" s="13" t="s">
        <v>72</v>
      </c>
      <c r="F46" s="14">
        <v>121.95</v>
      </c>
      <c r="G46" s="14">
        <v>27.99</v>
      </c>
      <c r="H46" s="15">
        <f t="shared" si="0"/>
        <v>0.258831424285852</v>
      </c>
      <c r="I46" s="15">
        <v>1.07510970967742</v>
      </c>
      <c r="J46" s="13" t="s">
        <v>394</v>
      </c>
      <c r="K46" s="23">
        <v>1.2</v>
      </c>
      <c r="L46" s="13">
        <v>638600</v>
      </c>
      <c r="M46" s="13" t="s">
        <v>368</v>
      </c>
      <c r="N46" s="13">
        <v>107932.39</v>
      </c>
      <c r="O46" s="13">
        <v>666568.02</v>
      </c>
      <c r="P46" s="13">
        <v>172528.75</v>
      </c>
      <c r="Q46" s="13">
        <v>131623.63</v>
      </c>
      <c r="R46" s="13">
        <v>36838.39</v>
      </c>
      <c r="S46" s="13">
        <v>216.4</v>
      </c>
      <c r="T46" s="13">
        <v>-22.2</v>
      </c>
      <c r="U46" s="13">
        <v>6.01</v>
      </c>
      <c r="V46" s="13">
        <v>19265</v>
      </c>
      <c r="W46" s="13">
        <v>3923.04</v>
      </c>
      <c r="X46" s="13">
        <v>90.5</v>
      </c>
    </row>
    <row r="47" s="7" customFormat="1" spans="1:24">
      <c r="A47" s="23">
        <v>578</v>
      </c>
      <c r="B47" s="13" t="s">
        <v>371</v>
      </c>
      <c r="C47" s="13">
        <v>9140</v>
      </c>
      <c r="D47" s="13" t="s">
        <v>121</v>
      </c>
      <c r="E47" s="13" t="s">
        <v>35</v>
      </c>
      <c r="F47" s="14">
        <v>121.8</v>
      </c>
      <c r="G47" s="14">
        <v>29.99</v>
      </c>
      <c r="H47" s="15">
        <f t="shared" si="0"/>
        <v>0.336455511903564</v>
      </c>
      <c r="I47" s="15">
        <v>1.09025746543779</v>
      </c>
      <c r="J47" s="13" t="s">
        <v>395</v>
      </c>
      <c r="K47" s="23">
        <v>1.1</v>
      </c>
      <c r="L47" s="13">
        <v>234360</v>
      </c>
      <c r="M47" s="13" t="s">
        <v>368</v>
      </c>
      <c r="N47" s="13">
        <v>56048</v>
      </c>
      <c r="O47" s="13">
        <v>236585.87</v>
      </c>
      <c r="P47" s="13">
        <v>79600.62</v>
      </c>
      <c r="Q47" s="13">
        <v>68265.39</v>
      </c>
      <c r="R47" s="13">
        <v>20473.3</v>
      </c>
      <c r="S47" s="13">
        <v>2892.9</v>
      </c>
      <c r="T47" s="13">
        <v>1207.01</v>
      </c>
      <c r="U47" s="13">
        <v>154.84</v>
      </c>
      <c r="V47" s="13">
        <v>6132.42</v>
      </c>
      <c r="W47" s="13">
        <v>2288.85</v>
      </c>
      <c r="X47" s="13">
        <v>78.5</v>
      </c>
    </row>
    <row r="48" s="7" customFormat="1" spans="1:24">
      <c r="A48" s="23">
        <v>511</v>
      </c>
      <c r="B48" s="13" t="s">
        <v>371</v>
      </c>
      <c r="C48" s="13">
        <v>5527</v>
      </c>
      <c r="D48" s="13" t="s">
        <v>50</v>
      </c>
      <c r="E48" s="13" t="s">
        <v>51</v>
      </c>
      <c r="F48" s="14">
        <v>121.78</v>
      </c>
      <c r="G48" s="14">
        <v>34.01</v>
      </c>
      <c r="H48" s="15">
        <f t="shared" si="0"/>
        <v>0.313178617708052</v>
      </c>
      <c r="I48" s="15">
        <v>1.09115011520737</v>
      </c>
      <c r="J48" s="13" t="s">
        <v>396</v>
      </c>
      <c r="K48" s="23">
        <v>0.9</v>
      </c>
      <c r="L48" s="13">
        <v>180544</v>
      </c>
      <c r="M48" s="13" t="s">
        <v>368</v>
      </c>
      <c r="N48" s="13">
        <v>43927</v>
      </c>
      <c r="O48" s="13">
        <v>189423.66</v>
      </c>
      <c r="P48" s="13">
        <v>59323.44</v>
      </c>
      <c r="Q48" s="13">
        <v>53493.24</v>
      </c>
      <c r="R48" s="13">
        <v>18192.34</v>
      </c>
      <c r="S48" s="13">
        <v>371.6</v>
      </c>
      <c r="T48" s="13">
        <v>85.81</v>
      </c>
      <c r="U48" s="13">
        <v>25.38</v>
      </c>
      <c r="V48" s="13">
        <v>2982.67</v>
      </c>
      <c r="W48" s="13">
        <v>1025.66</v>
      </c>
      <c r="X48" s="13">
        <v>49.56</v>
      </c>
    </row>
    <row r="49" s="7" customFormat="1" spans="1:24">
      <c r="A49" s="23">
        <v>582</v>
      </c>
      <c r="B49" s="13" t="s">
        <v>373</v>
      </c>
      <c r="C49" s="13">
        <v>4147</v>
      </c>
      <c r="D49" s="13" t="s">
        <v>397</v>
      </c>
      <c r="E49" s="13" t="s">
        <v>102</v>
      </c>
      <c r="F49" s="14">
        <v>121.33</v>
      </c>
      <c r="G49" s="14">
        <v>25.02</v>
      </c>
      <c r="H49" s="15">
        <f t="shared" si="0"/>
        <v>0.262900901703702</v>
      </c>
      <c r="I49" s="15">
        <v>1.15943175115207</v>
      </c>
      <c r="J49" s="13" t="s">
        <v>372</v>
      </c>
      <c r="K49" s="23">
        <v>0.9</v>
      </c>
      <c r="L49" s="13">
        <v>670530</v>
      </c>
      <c r="M49" s="13" t="s">
        <v>368</v>
      </c>
      <c r="N49" s="13">
        <v>107763</v>
      </c>
      <c r="O49" s="13">
        <v>754790.07</v>
      </c>
      <c r="P49" s="13">
        <v>198434.99</v>
      </c>
      <c r="Q49" s="13">
        <v>130753.24</v>
      </c>
      <c r="R49" s="13">
        <v>32711.24</v>
      </c>
      <c r="S49" s="13">
        <v>3100.39</v>
      </c>
      <c r="T49" s="13">
        <v>952.42</v>
      </c>
      <c r="U49" s="13">
        <v>86.31</v>
      </c>
      <c r="V49" s="13">
        <v>26734.9</v>
      </c>
      <c r="W49" s="13">
        <v>7631.61</v>
      </c>
      <c r="X49" s="13">
        <v>119.61</v>
      </c>
    </row>
    <row r="50" s="7" customFormat="1" spans="1:24">
      <c r="A50" s="23">
        <v>709</v>
      </c>
      <c r="B50" s="13" t="s">
        <v>387</v>
      </c>
      <c r="C50" s="13">
        <v>7388</v>
      </c>
      <c r="D50" s="13" t="s">
        <v>118</v>
      </c>
      <c r="E50" s="13" t="s">
        <v>119</v>
      </c>
      <c r="F50" s="14">
        <v>121.3</v>
      </c>
      <c r="G50" s="14">
        <v>32.2</v>
      </c>
      <c r="H50" s="15">
        <f t="shared" si="0"/>
        <v>0.312386516140636</v>
      </c>
      <c r="I50" s="15">
        <v>1.15447946236559</v>
      </c>
      <c r="J50" s="13" t="s">
        <v>378</v>
      </c>
      <c r="K50" s="23">
        <v>1</v>
      </c>
      <c r="L50" s="13">
        <v>193440</v>
      </c>
      <c r="M50" s="13" t="s">
        <v>368</v>
      </c>
      <c r="N50" s="13">
        <v>49600</v>
      </c>
      <c r="O50" s="13">
        <v>214733.18</v>
      </c>
      <c r="P50" s="13">
        <v>67079.75</v>
      </c>
      <c r="Q50" s="13">
        <v>60164.06</v>
      </c>
      <c r="R50" s="13">
        <v>19374.21</v>
      </c>
      <c r="S50" s="13" t="s">
        <v>368</v>
      </c>
      <c r="T50" s="13" t="s">
        <v>368</v>
      </c>
      <c r="U50" s="13" t="s">
        <v>368</v>
      </c>
      <c r="V50" s="13">
        <v>5032.85</v>
      </c>
      <c r="W50" s="13">
        <v>1139.72</v>
      </c>
      <c r="X50" s="13">
        <v>78.05</v>
      </c>
    </row>
    <row r="51" s="7" customFormat="1" spans="1:24">
      <c r="A51" s="23">
        <v>329</v>
      </c>
      <c r="B51" s="13" t="s">
        <v>398</v>
      </c>
      <c r="C51" s="13">
        <v>9988</v>
      </c>
      <c r="D51" s="13" t="s">
        <v>95</v>
      </c>
      <c r="E51" s="13" t="s">
        <v>96</v>
      </c>
      <c r="F51" s="14">
        <v>121.13</v>
      </c>
      <c r="G51" s="14">
        <v>31.52</v>
      </c>
      <c r="H51" s="15">
        <f t="shared" si="0"/>
        <v>0.307936542800371</v>
      </c>
      <c r="I51" s="15">
        <v>1.00811951413779</v>
      </c>
      <c r="J51" s="13" t="s">
        <v>399</v>
      </c>
      <c r="K51" s="23">
        <v>0.9</v>
      </c>
      <c r="L51" s="13">
        <v>261144</v>
      </c>
      <c r="M51" s="13" t="s">
        <v>368</v>
      </c>
      <c r="N51" s="13">
        <v>60264</v>
      </c>
      <c r="O51" s="13">
        <v>253138.81</v>
      </c>
      <c r="P51" s="13">
        <v>77950.69</v>
      </c>
      <c r="Q51" s="13">
        <v>72996.02</v>
      </c>
      <c r="R51" s="13">
        <v>23009.75</v>
      </c>
      <c r="S51" s="13" t="s">
        <v>368</v>
      </c>
      <c r="T51" s="13" t="s">
        <v>368</v>
      </c>
      <c r="U51" s="13" t="s">
        <v>368</v>
      </c>
      <c r="V51" s="13">
        <v>7022.7</v>
      </c>
      <c r="W51" s="13">
        <v>2306.35</v>
      </c>
      <c r="X51" s="13">
        <v>80.68</v>
      </c>
    </row>
    <row r="52" s="7" customFormat="1" spans="1:24">
      <c r="A52" s="23">
        <v>716</v>
      </c>
      <c r="B52" s="13" t="s">
        <v>400</v>
      </c>
      <c r="C52" s="13">
        <v>8354</v>
      </c>
      <c r="D52" s="13" t="s">
        <v>210</v>
      </c>
      <c r="E52" s="13" t="s">
        <v>139</v>
      </c>
      <c r="F52" s="14">
        <v>120.32</v>
      </c>
      <c r="G52" s="14">
        <v>30.36</v>
      </c>
      <c r="H52" s="15">
        <f t="shared" si="0"/>
        <v>0.30362809283102</v>
      </c>
      <c r="I52" s="15">
        <v>1.04498655913978</v>
      </c>
      <c r="J52" s="13" t="s">
        <v>378</v>
      </c>
      <c r="K52" s="23">
        <v>1</v>
      </c>
      <c r="L52" s="13">
        <v>118296</v>
      </c>
      <c r="M52" s="13" t="s">
        <v>368</v>
      </c>
      <c r="N52" s="13">
        <v>43813</v>
      </c>
      <c r="O52" s="13">
        <v>116620.5</v>
      </c>
      <c r="P52" s="13">
        <v>35409.26</v>
      </c>
      <c r="Q52" s="13">
        <v>52717.02</v>
      </c>
      <c r="R52" s="13">
        <v>16002.81</v>
      </c>
      <c r="S52" s="13">
        <v>2795.9</v>
      </c>
      <c r="T52" s="13">
        <v>937.86</v>
      </c>
      <c r="U52" s="13">
        <v>191.44</v>
      </c>
      <c r="V52" s="13">
        <v>2795.9</v>
      </c>
      <c r="W52" s="13">
        <v>937.86</v>
      </c>
      <c r="X52" s="13">
        <v>70.9</v>
      </c>
    </row>
    <row r="53" s="7" customFormat="1" spans="1:24">
      <c r="A53" s="23">
        <v>741</v>
      </c>
      <c r="B53" s="13" t="s">
        <v>379</v>
      </c>
      <c r="C53" s="13">
        <v>11098</v>
      </c>
      <c r="D53" s="13" t="s">
        <v>171</v>
      </c>
      <c r="E53" s="13" t="s">
        <v>134</v>
      </c>
      <c r="F53" s="14">
        <v>119.9</v>
      </c>
      <c r="G53" s="14">
        <v>34.1</v>
      </c>
      <c r="H53" s="15">
        <f t="shared" si="0"/>
        <v>0.299681563602414</v>
      </c>
      <c r="I53" s="15">
        <v>1.03460423387097</v>
      </c>
      <c r="J53" s="13" t="s">
        <v>380</v>
      </c>
      <c r="K53" s="23">
        <v>0.6</v>
      </c>
      <c r="L53" s="13">
        <v>105152</v>
      </c>
      <c r="M53" s="13" t="s">
        <v>368</v>
      </c>
      <c r="N53" s="13">
        <v>25236.48</v>
      </c>
      <c r="O53" s="13">
        <v>102632.74</v>
      </c>
      <c r="P53" s="13">
        <v>30757.14</v>
      </c>
      <c r="Q53" s="13">
        <v>30257.51</v>
      </c>
      <c r="R53" s="13">
        <v>10316.42</v>
      </c>
      <c r="S53" s="13">
        <v>653.9</v>
      </c>
      <c r="T53" s="13">
        <v>231.86</v>
      </c>
      <c r="U53" s="13">
        <v>77.73</v>
      </c>
      <c r="V53" s="13">
        <v>1725.8</v>
      </c>
      <c r="W53" s="13">
        <v>480.14</v>
      </c>
      <c r="X53" s="13">
        <v>49.24</v>
      </c>
    </row>
    <row r="54" s="7" customFormat="1" spans="1:24">
      <c r="A54" s="23">
        <v>337</v>
      </c>
      <c r="B54" s="13" t="s">
        <v>379</v>
      </c>
      <c r="C54" s="13">
        <v>6965</v>
      </c>
      <c r="D54" s="13" t="s">
        <v>116</v>
      </c>
      <c r="E54" s="13" t="s">
        <v>117</v>
      </c>
      <c r="F54" s="14">
        <v>119.47</v>
      </c>
      <c r="G54" s="14">
        <v>30.24</v>
      </c>
      <c r="H54" s="15">
        <f t="shared" si="0"/>
        <v>0.299977639296649</v>
      </c>
      <c r="I54" s="15">
        <v>1.02594537634409</v>
      </c>
      <c r="J54" s="13" t="s">
        <v>401</v>
      </c>
      <c r="K54" s="23">
        <v>1</v>
      </c>
      <c r="L54" s="13">
        <v>766320</v>
      </c>
      <c r="M54" s="13" t="s">
        <v>368</v>
      </c>
      <c r="N54" s="13">
        <v>117895.4</v>
      </c>
      <c r="O54" s="13">
        <v>763303.36</v>
      </c>
      <c r="P54" s="13">
        <v>228973.94</v>
      </c>
      <c r="Q54" s="13">
        <v>140844.53</v>
      </c>
      <c r="R54" s="13">
        <v>42595.65</v>
      </c>
      <c r="S54" s="13">
        <v>3678</v>
      </c>
      <c r="T54" s="13">
        <v>914.05</v>
      </c>
      <c r="U54" s="13">
        <v>93.59</v>
      </c>
      <c r="V54" s="13">
        <v>25036.8</v>
      </c>
      <c r="W54" s="13">
        <v>6971.92</v>
      </c>
      <c r="X54" s="13">
        <v>98.01</v>
      </c>
    </row>
    <row r="55" s="7" customFormat="1" spans="1:24">
      <c r="A55" s="23">
        <v>578</v>
      </c>
      <c r="B55" s="13" t="s">
        <v>371</v>
      </c>
      <c r="C55" s="13">
        <v>5844</v>
      </c>
      <c r="D55" s="13" t="s">
        <v>85</v>
      </c>
      <c r="E55" s="13" t="s">
        <v>35</v>
      </c>
      <c r="F55" s="14">
        <v>119.19</v>
      </c>
      <c r="G55" s="14">
        <v>33.68</v>
      </c>
      <c r="H55" s="15">
        <f t="shared" si="0"/>
        <v>0.336455511903564</v>
      </c>
      <c r="I55" s="15">
        <v>1.09025746543779</v>
      </c>
      <c r="J55" s="13" t="s">
        <v>378</v>
      </c>
      <c r="K55" s="23">
        <v>1</v>
      </c>
      <c r="L55" s="13">
        <v>234360</v>
      </c>
      <c r="M55" s="13" t="s">
        <v>368</v>
      </c>
      <c r="N55" s="13">
        <v>50902</v>
      </c>
      <c r="O55" s="13">
        <v>236585.87</v>
      </c>
      <c r="P55" s="13">
        <v>79600.62</v>
      </c>
      <c r="Q55" s="13">
        <v>60672.21</v>
      </c>
      <c r="R55" s="13">
        <v>20436.14</v>
      </c>
      <c r="S55" s="13">
        <v>2373.12</v>
      </c>
      <c r="T55" s="13">
        <v>776.98</v>
      </c>
      <c r="U55" s="13">
        <v>139.86</v>
      </c>
      <c r="V55" s="13">
        <v>6132.42</v>
      </c>
      <c r="W55" s="13">
        <v>2288.85</v>
      </c>
      <c r="X55" s="13">
        <v>78.5</v>
      </c>
    </row>
    <row r="56" s="7" customFormat="1" spans="1:24">
      <c r="A56" s="23">
        <v>744</v>
      </c>
      <c r="B56" s="13" t="s">
        <v>379</v>
      </c>
      <c r="C56" s="13">
        <v>11104</v>
      </c>
      <c r="D56" s="13" t="s">
        <v>80</v>
      </c>
      <c r="E56" s="13" t="s">
        <v>81</v>
      </c>
      <c r="F56" s="14">
        <v>119.17</v>
      </c>
      <c r="G56" s="14">
        <v>27.34</v>
      </c>
      <c r="H56" s="15">
        <f t="shared" si="0"/>
        <v>0.265653623882552</v>
      </c>
      <c r="I56" s="15">
        <v>1.06265497127707</v>
      </c>
      <c r="J56" s="13" t="s">
        <v>322</v>
      </c>
      <c r="K56" s="23">
        <v>0.7</v>
      </c>
      <c r="L56" s="13">
        <v>235352</v>
      </c>
      <c r="M56" s="13" t="s">
        <v>368</v>
      </c>
      <c r="N56" s="13">
        <v>45764</v>
      </c>
      <c r="O56" s="13">
        <v>240478.82</v>
      </c>
      <c r="P56" s="13">
        <v>63884.07</v>
      </c>
      <c r="Q56" s="13">
        <v>54536.86</v>
      </c>
      <c r="R56" s="13">
        <v>14910.65</v>
      </c>
      <c r="S56" s="13" t="s">
        <v>368</v>
      </c>
      <c r="T56" s="13" t="s">
        <v>368</v>
      </c>
      <c r="U56" s="13" t="s">
        <v>368</v>
      </c>
      <c r="V56" s="13">
        <v>5120.85</v>
      </c>
      <c r="W56" s="13">
        <v>1303.39</v>
      </c>
      <c r="X56" s="13">
        <v>65.27</v>
      </c>
    </row>
    <row r="57" s="7" customFormat="1" spans="1:24">
      <c r="A57" s="23">
        <v>349</v>
      </c>
      <c r="B57" s="13" t="s">
        <v>379</v>
      </c>
      <c r="C57" s="13">
        <v>9308</v>
      </c>
      <c r="D57" s="13" t="s">
        <v>402</v>
      </c>
      <c r="E57" s="13" t="s">
        <v>205</v>
      </c>
      <c r="F57" s="14">
        <v>119.04</v>
      </c>
      <c r="G57" s="14">
        <v>33.35</v>
      </c>
      <c r="H57" s="15">
        <f t="shared" si="0"/>
        <v>0.345561267623841</v>
      </c>
      <c r="I57" s="15">
        <v>1.04442627471384</v>
      </c>
      <c r="J57" s="13" t="s">
        <v>372</v>
      </c>
      <c r="K57" s="23">
        <v>0.9</v>
      </c>
      <c r="L57" s="13">
        <v>199888</v>
      </c>
      <c r="M57" s="13" t="s">
        <v>368</v>
      </c>
      <c r="N57" s="13">
        <v>51399</v>
      </c>
      <c r="O57" s="13">
        <v>200738.73</v>
      </c>
      <c r="P57" s="13">
        <v>69367.53</v>
      </c>
      <c r="Q57" s="13">
        <v>61183.25</v>
      </c>
      <c r="R57" s="13">
        <v>20404.47</v>
      </c>
      <c r="S57" s="13">
        <v>1392</v>
      </c>
      <c r="T57" s="13">
        <v>542.33</v>
      </c>
      <c r="U57" s="13">
        <v>81.25</v>
      </c>
      <c r="V57" s="13">
        <v>4661.7</v>
      </c>
      <c r="W57" s="13">
        <v>1647.9</v>
      </c>
      <c r="X57" s="13">
        <v>69.96</v>
      </c>
    </row>
    <row r="58" s="7" customFormat="1" spans="1:24">
      <c r="A58" s="23">
        <v>339</v>
      </c>
      <c r="B58" s="13" t="s">
        <v>376</v>
      </c>
      <c r="C58" s="13">
        <v>11097</v>
      </c>
      <c r="D58" s="13" t="s">
        <v>98</v>
      </c>
      <c r="E58" s="13" t="s">
        <v>68</v>
      </c>
      <c r="F58" s="14">
        <v>118.84</v>
      </c>
      <c r="G58" s="14">
        <v>25.24</v>
      </c>
      <c r="H58" s="15">
        <f t="shared" si="0"/>
        <v>0.295816607627615</v>
      </c>
      <c r="I58" s="15">
        <v>1.02870780195049</v>
      </c>
      <c r="J58" s="13" t="s">
        <v>372</v>
      </c>
      <c r="K58" s="23">
        <v>0.6</v>
      </c>
      <c r="L58" s="13">
        <v>138632</v>
      </c>
      <c r="M58" s="13" t="s">
        <v>368</v>
      </c>
      <c r="N58" s="13">
        <v>27729.5</v>
      </c>
      <c r="O58" s="13">
        <v>137126.75</v>
      </c>
      <c r="P58" s="13">
        <v>40564.37</v>
      </c>
      <c r="Q58" s="13">
        <v>32952.79</v>
      </c>
      <c r="R58" s="13">
        <v>8315.66</v>
      </c>
      <c r="S58" s="13">
        <v>655.5</v>
      </c>
      <c r="T58" s="13">
        <v>246.57</v>
      </c>
      <c r="U58" s="13">
        <v>70.92</v>
      </c>
      <c r="V58" s="13">
        <v>3743.2</v>
      </c>
      <c r="W58" s="13">
        <v>882.74</v>
      </c>
      <c r="X58" s="13">
        <v>81</v>
      </c>
    </row>
    <row r="59" s="7" customFormat="1" spans="1:24">
      <c r="A59" s="23">
        <v>746</v>
      </c>
      <c r="B59" s="13" t="s">
        <v>400</v>
      </c>
      <c r="C59" s="13">
        <v>4081</v>
      </c>
      <c r="D59" s="13" t="s">
        <v>403</v>
      </c>
      <c r="E59" s="13" t="s">
        <v>84</v>
      </c>
      <c r="F59" s="14">
        <v>118.52</v>
      </c>
      <c r="G59" s="14">
        <v>31.08</v>
      </c>
      <c r="H59" s="15">
        <f t="shared" si="0"/>
        <v>0.321276866442004</v>
      </c>
      <c r="I59" s="15">
        <v>1.13439905450501</v>
      </c>
      <c r="J59" s="13" t="s">
        <v>404</v>
      </c>
      <c r="K59" s="23">
        <v>0.7</v>
      </c>
      <c r="L59" s="13">
        <v>186992</v>
      </c>
      <c r="M59" s="13" t="s">
        <v>368</v>
      </c>
      <c r="N59" s="13">
        <v>42224</v>
      </c>
      <c r="O59" s="13">
        <v>203964.95</v>
      </c>
      <c r="P59" s="13">
        <v>65529.22</v>
      </c>
      <c r="Q59" s="13">
        <v>50043.28</v>
      </c>
      <c r="R59" s="13">
        <v>15555.64</v>
      </c>
      <c r="S59" s="13">
        <v>1634.27</v>
      </c>
      <c r="T59" s="13">
        <v>764.47</v>
      </c>
      <c r="U59" s="13">
        <v>116.11</v>
      </c>
      <c r="V59" s="13">
        <v>5378.42</v>
      </c>
      <c r="W59" s="13">
        <v>2079.64</v>
      </c>
      <c r="X59" s="13">
        <v>86.29</v>
      </c>
    </row>
    <row r="60" s="7" customFormat="1" spans="1:24">
      <c r="A60" s="23">
        <v>341</v>
      </c>
      <c r="B60" s="13" t="s">
        <v>384</v>
      </c>
      <c r="C60" s="13">
        <v>7645</v>
      </c>
      <c r="D60" s="13" t="s">
        <v>405</v>
      </c>
      <c r="E60" s="13" t="s">
        <v>45</v>
      </c>
      <c r="F60" s="14">
        <v>118.15</v>
      </c>
      <c r="G60" s="14">
        <v>33.49</v>
      </c>
      <c r="H60" s="15">
        <f t="shared" si="0"/>
        <v>0.310399880499343</v>
      </c>
      <c r="I60" s="15">
        <v>1.04263751359188</v>
      </c>
      <c r="J60" s="13" t="s">
        <v>378</v>
      </c>
      <c r="K60" s="23">
        <v>0.9</v>
      </c>
      <c r="L60" s="13">
        <v>568354</v>
      </c>
      <c r="M60" s="13" t="s">
        <v>368</v>
      </c>
      <c r="N60" s="13">
        <v>57474</v>
      </c>
      <c r="O60" s="13">
        <v>575327.38</v>
      </c>
      <c r="P60" s="13">
        <v>178581.55</v>
      </c>
      <c r="Q60" s="13">
        <v>67903.16</v>
      </c>
      <c r="R60" s="13">
        <v>22738.07</v>
      </c>
      <c r="S60" s="13">
        <v>4141.53</v>
      </c>
      <c r="T60" s="13">
        <v>1445.26</v>
      </c>
      <c r="U60" s="13">
        <v>216.18</v>
      </c>
      <c r="V60" s="13">
        <v>18224.42</v>
      </c>
      <c r="W60" s="13">
        <v>5883.31</v>
      </c>
      <c r="X60" s="13">
        <v>96.2</v>
      </c>
    </row>
    <row r="61" s="7" customFormat="1" spans="1:24">
      <c r="A61" s="23">
        <v>517</v>
      </c>
      <c r="B61" s="13" t="s">
        <v>379</v>
      </c>
      <c r="C61" s="13">
        <v>10809</v>
      </c>
      <c r="D61" s="13" t="s">
        <v>124</v>
      </c>
      <c r="E61" s="13" t="s">
        <v>58</v>
      </c>
      <c r="F61" s="14">
        <v>118.07</v>
      </c>
      <c r="G61" s="14">
        <v>29.09</v>
      </c>
      <c r="H61" s="15">
        <f t="shared" si="0"/>
        <v>0.270299151406871</v>
      </c>
      <c r="I61" s="15">
        <v>1.24138239631336</v>
      </c>
      <c r="J61" s="13" t="s">
        <v>406</v>
      </c>
      <c r="K61" s="23">
        <v>1</v>
      </c>
      <c r="L61" s="13">
        <v>460040</v>
      </c>
      <c r="M61" s="13" t="s">
        <v>368</v>
      </c>
      <c r="N61" s="13">
        <v>115010</v>
      </c>
      <c r="O61" s="13">
        <v>538759.96</v>
      </c>
      <c r="P61" s="13">
        <v>145626.36</v>
      </c>
      <c r="Q61" s="13">
        <v>135794.74</v>
      </c>
      <c r="R61" s="13">
        <v>39498.1</v>
      </c>
      <c r="S61" s="13" t="s">
        <v>368</v>
      </c>
      <c r="T61" s="13" t="s">
        <v>368</v>
      </c>
      <c r="U61" s="13" t="s">
        <v>368</v>
      </c>
      <c r="V61" s="13">
        <v>9658.1</v>
      </c>
      <c r="W61" s="13">
        <v>2936.07</v>
      </c>
      <c r="X61" s="13">
        <v>62.98</v>
      </c>
    </row>
    <row r="62" s="7" customFormat="1" spans="1:24">
      <c r="A62" s="23">
        <v>355</v>
      </c>
      <c r="B62" s="13" t="s">
        <v>371</v>
      </c>
      <c r="C62" s="13">
        <v>6544</v>
      </c>
      <c r="D62" s="13" t="s">
        <v>111</v>
      </c>
      <c r="E62" s="13" t="s">
        <v>43</v>
      </c>
      <c r="F62" s="14">
        <v>117.79</v>
      </c>
      <c r="G62" s="14">
        <v>33.78</v>
      </c>
      <c r="H62" s="15">
        <f t="shared" si="0"/>
        <v>0.310739440513313</v>
      </c>
      <c r="I62" s="15">
        <v>1.02280586152636</v>
      </c>
      <c r="J62" s="13" t="s">
        <v>406</v>
      </c>
      <c r="K62" s="23">
        <v>1</v>
      </c>
      <c r="L62" s="13">
        <v>264368</v>
      </c>
      <c r="M62" s="13" t="s">
        <v>368</v>
      </c>
      <c r="N62" s="13">
        <v>58749</v>
      </c>
      <c r="O62" s="13">
        <v>259997.25</v>
      </c>
      <c r="P62" s="13">
        <v>80791.4</v>
      </c>
      <c r="Q62" s="13">
        <v>69197.99</v>
      </c>
      <c r="R62" s="13">
        <v>23372.23</v>
      </c>
      <c r="S62" s="13">
        <v>2863.55</v>
      </c>
      <c r="T62" s="13">
        <v>1129.88</v>
      </c>
      <c r="U62" s="13">
        <v>146.23</v>
      </c>
      <c r="V62" s="13">
        <v>13761.78</v>
      </c>
      <c r="W62" s="13">
        <v>4147.21</v>
      </c>
      <c r="X62" s="13">
        <v>156.17</v>
      </c>
    </row>
    <row r="63" s="7" customFormat="1" spans="1:24">
      <c r="A63" s="23">
        <v>717</v>
      </c>
      <c r="B63" s="13" t="s">
        <v>400</v>
      </c>
      <c r="C63" s="13">
        <v>6752</v>
      </c>
      <c r="D63" s="13" t="s">
        <v>407</v>
      </c>
      <c r="E63" s="13" t="s">
        <v>199</v>
      </c>
      <c r="F63" s="14">
        <v>117.54</v>
      </c>
      <c r="G63" s="14">
        <v>31.41</v>
      </c>
      <c r="H63" s="15">
        <f t="shared" si="0"/>
        <v>0.322212245947842</v>
      </c>
      <c r="I63" s="15">
        <v>1.00380033602151</v>
      </c>
      <c r="J63" s="13" t="s">
        <v>399</v>
      </c>
      <c r="K63" s="23">
        <v>0.9</v>
      </c>
      <c r="L63" s="13">
        <v>154752</v>
      </c>
      <c r="M63" s="13" t="s">
        <v>368</v>
      </c>
      <c r="N63" s="13">
        <v>66322</v>
      </c>
      <c r="O63" s="13">
        <v>149365.49</v>
      </c>
      <c r="P63" s="13">
        <v>48127.39</v>
      </c>
      <c r="Q63" s="13">
        <v>77952.3</v>
      </c>
      <c r="R63" s="13">
        <v>24488.22</v>
      </c>
      <c r="S63" s="13">
        <v>1805.22</v>
      </c>
      <c r="T63" s="13">
        <v>644.31</v>
      </c>
      <c r="U63" s="13">
        <v>81.66</v>
      </c>
      <c r="V63" s="13">
        <v>3808.62</v>
      </c>
      <c r="W63" s="13">
        <v>1345.23</v>
      </c>
      <c r="X63" s="13">
        <v>73.83</v>
      </c>
    </row>
    <row r="64" s="7" customFormat="1" spans="1:24">
      <c r="A64" s="23">
        <v>721</v>
      </c>
      <c r="B64" s="13" t="s">
        <v>384</v>
      </c>
      <c r="C64" s="13">
        <v>6796</v>
      </c>
      <c r="D64" s="13" t="s">
        <v>114</v>
      </c>
      <c r="E64" s="13" t="s">
        <v>115</v>
      </c>
      <c r="F64" s="14">
        <v>117.16</v>
      </c>
      <c r="G64" s="14">
        <v>34.37</v>
      </c>
      <c r="H64" s="15">
        <f t="shared" si="0"/>
        <v>0.345768801257988</v>
      </c>
      <c r="I64" s="15">
        <v>1.00223561290323</v>
      </c>
      <c r="J64" s="13" t="s">
        <v>408</v>
      </c>
      <c r="K64" s="23">
        <v>0.9</v>
      </c>
      <c r="L64" s="13">
        <v>161200</v>
      </c>
      <c r="M64" s="13" t="s">
        <v>368</v>
      </c>
      <c r="N64" s="13">
        <v>50028</v>
      </c>
      <c r="O64" s="13">
        <v>155346.52</v>
      </c>
      <c r="P64" s="13">
        <v>53713.98</v>
      </c>
      <c r="Q64" s="13">
        <v>58612.97</v>
      </c>
      <c r="R64" s="13">
        <v>20142.66</v>
      </c>
      <c r="S64" s="13">
        <v>335.9</v>
      </c>
      <c r="T64" s="13">
        <v>137.68</v>
      </c>
      <c r="U64" s="13">
        <v>20.14</v>
      </c>
      <c r="V64" s="13">
        <v>4232.83</v>
      </c>
      <c r="W64" s="13">
        <v>1565.09</v>
      </c>
      <c r="X64" s="13">
        <v>78.77</v>
      </c>
    </row>
    <row r="65" s="7" customFormat="1" spans="1:24">
      <c r="A65" s="23">
        <v>341</v>
      </c>
      <c r="B65" s="13" t="s">
        <v>384</v>
      </c>
      <c r="C65" s="13">
        <v>990293</v>
      </c>
      <c r="D65" s="13" t="s">
        <v>409</v>
      </c>
      <c r="E65" s="13" t="s">
        <v>45</v>
      </c>
      <c r="F65" s="14">
        <v>117.02</v>
      </c>
      <c r="G65" s="14">
        <v>29.92</v>
      </c>
      <c r="H65" s="15">
        <f t="shared" si="0"/>
        <v>0.310399880499343</v>
      </c>
      <c r="I65" s="15">
        <v>1.04263751359188</v>
      </c>
      <c r="J65" s="13" t="s">
        <v>410</v>
      </c>
      <c r="K65" s="23">
        <v>1.2</v>
      </c>
      <c r="L65" s="13">
        <v>568354</v>
      </c>
      <c r="M65" s="13" t="s">
        <v>368</v>
      </c>
      <c r="N65" s="13">
        <v>76632</v>
      </c>
      <c r="O65" s="13">
        <v>575327.38</v>
      </c>
      <c r="P65" s="13">
        <v>178581.55</v>
      </c>
      <c r="Q65" s="13">
        <v>89673.15</v>
      </c>
      <c r="R65" s="13">
        <v>26834.16</v>
      </c>
      <c r="S65" s="13">
        <v>4068.5</v>
      </c>
      <c r="T65" s="13">
        <v>1320.28</v>
      </c>
      <c r="U65" s="13">
        <v>159.27</v>
      </c>
      <c r="V65" s="13">
        <v>18224.42</v>
      </c>
      <c r="W65" s="13">
        <v>5883.31</v>
      </c>
      <c r="X65" s="13">
        <v>96.2</v>
      </c>
    </row>
    <row r="66" s="7" customFormat="1" spans="1:24">
      <c r="A66" s="23">
        <v>754</v>
      </c>
      <c r="B66" s="13" t="s">
        <v>381</v>
      </c>
      <c r="C66" s="13">
        <v>4540</v>
      </c>
      <c r="D66" s="13" t="s">
        <v>125</v>
      </c>
      <c r="E66" s="13" t="s">
        <v>55</v>
      </c>
      <c r="F66" s="14">
        <v>116.93</v>
      </c>
      <c r="G66" s="14">
        <v>32.96</v>
      </c>
      <c r="H66" s="15">
        <f t="shared" ref="H66:H129" si="1">P66/O66</f>
        <v>0.32678353609948</v>
      </c>
      <c r="I66" s="15">
        <v>1.34457557603687</v>
      </c>
      <c r="J66" s="13" t="s">
        <v>372</v>
      </c>
      <c r="K66" s="23">
        <v>0.9</v>
      </c>
      <c r="L66" s="13">
        <v>115010</v>
      </c>
      <c r="M66" s="13" t="s">
        <v>368</v>
      </c>
      <c r="N66" s="13">
        <v>41403.6</v>
      </c>
      <c r="O66" s="13">
        <v>145886.45</v>
      </c>
      <c r="P66" s="13">
        <v>47673.29</v>
      </c>
      <c r="Q66" s="13">
        <v>48411.79</v>
      </c>
      <c r="R66" s="13">
        <v>15955.38</v>
      </c>
      <c r="S66" s="13" t="s">
        <v>368</v>
      </c>
      <c r="T66" s="13" t="s">
        <v>368</v>
      </c>
      <c r="U66" s="13" t="s">
        <v>368</v>
      </c>
      <c r="V66" s="13">
        <v>4527.71</v>
      </c>
      <c r="W66" s="13">
        <v>1646.2</v>
      </c>
      <c r="X66" s="13">
        <v>118.1</v>
      </c>
    </row>
    <row r="67" s="7" customFormat="1" spans="1:24">
      <c r="A67" s="23">
        <v>582</v>
      </c>
      <c r="B67" s="13" t="s">
        <v>373</v>
      </c>
      <c r="C67" s="13">
        <v>4044</v>
      </c>
      <c r="D67" s="13" t="s">
        <v>101</v>
      </c>
      <c r="E67" s="13" t="s">
        <v>102</v>
      </c>
      <c r="F67" s="14">
        <v>116.15</v>
      </c>
      <c r="G67" s="14">
        <v>27.65</v>
      </c>
      <c r="H67" s="15">
        <f t="shared" si="1"/>
        <v>0.262900901703702</v>
      </c>
      <c r="I67" s="15">
        <v>1.15943175115207</v>
      </c>
      <c r="J67" s="13" t="s">
        <v>411</v>
      </c>
      <c r="K67" s="23">
        <v>1.2</v>
      </c>
      <c r="L67" s="13">
        <v>670530</v>
      </c>
      <c r="M67" s="13" t="s">
        <v>368</v>
      </c>
      <c r="N67" s="13">
        <v>119738</v>
      </c>
      <c r="O67" s="13">
        <v>754790.07</v>
      </c>
      <c r="P67" s="13">
        <v>198434.99</v>
      </c>
      <c r="Q67" s="13">
        <v>139071.81</v>
      </c>
      <c r="R67" s="13">
        <v>38458.94</v>
      </c>
      <c r="S67" s="13">
        <v>4491.44</v>
      </c>
      <c r="T67" s="13">
        <v>1126.71</v>
      </c>
      <c r="U67" s="13">
        <v>112.53</v>
      </c>
      <c r="V67" s="13">
        <v>26734.9</v>
      </c>
      <c r="W67" s="13">
        <v>7631.61</v>
      </c>
      <c r="X67" s="13">
        <v>119.61</v>
      </c>
    </row>
    <row r="68" s="7" customFormat="1" spans="1:24">
      <c r="A68" s="23">
        <v>753</v>
      </c>
      <c r="B68" s="13" t="s">
        <v>379</v>
      </c>
      <c r="C68" s="13">
        <v>9829</v>
      </c>
      <c r="D68" s="13" t="s">
        <v>52</v>
      </c>
      <c r="E68" s="13" t="s">
        <v>53</v>
      </c>
      <c r="F68" s="14">
        <v>115.51</v>
      </c>
      <c r="G68" s="14">
        <v>23.69</v>
      </c>
      <c r="H68" s="15">
        <f t="shared" si="1"/>
        <v>0.273484118304404</v>
      </c>
      <c r="I68" s="15">
        <v>1.21768978494624</v>
      </c>
      <c r="J68" s="13" t="s">
        <v>372</v>
      </c>
      <c r="K68" s="23">
        <v>0.9</v>
      </c>
      <c r="L68" s="13">
        <v>41664</v>
      </c>
      <c r="M68" s="13" t="s">
        <v>368</v>
      </c>
      <c r="N68" s="13">
        <v>17856</v>
      </c>
      <c r="O68" s="13">
        <v>45298.06</v>
      </c>
      <c r="P68" s="13">
        <v>12388.3</v>
      </c>
      <c r="Q68" s="13">
        <v>20626.02</v>
      </c>
      <c r="R68" s="13">
        <v>4885.54</v>
      </c>
      <c r="S68" s="13">
        <v>605.07</v>
      </c>
      <c r="T68" s="13">
        <v>151.64</v>
      </c>
      <c r="U68" s="13">
        <v>101.66</v>
      </c>
      <c r="V68" s="13">
        <v>1854.49</v>
      </c>
      <c r="W68" s="13">
        <v>479.7</v>
      </c>
      <c r="X68" s="13">
        <v>133.53</v>
      </c>
    </row>
    <row r="69" s="7" customFormat="1" spans="1:24">
      <c r="A69" s="23">
        <v>387</v>
      </c>
      <c r="B69" s="13" t="s">
        <v>367</v>
      </c>
      <c r="C69" s="13">
        <v>5408</v>
      </c>
      <c r="D69" s="13" t="s">
        <v>105</v>
      </c>
      <c r="E69" s="13" t="s">
        <v>106</v>
      </c>
      <c r="F69" s="14">
        <v>115.45</v>
      </c>
      <c r="G69" s="14">
        <v>27.8</v>
      </c>
      <c r="H69" s="15">
        <f t="shared" si="1"/>
        <v>0.296988099821402</v>
      </c>
      <c r="I69" s="15">
        <v>1.06968924731183</v>
      </c>
      <c r="J69" s="13" t="s">
        <v>372</v>
      </c>
      <c r="K69" s="23">
        <v>0.9</v>
      </c>
      <c r="L69" s="13">
        <v>338520</v>
      </c>
      <c r="M69" s="13" t="s">
        <v>368</v>
      </c>
      <c r="N69" s="13">
        <v>82342.7</v>
      </c>
      <c r="O69" s="13">
        <v>348183.85</v>
      </c>
      <c r="P69" s="13">
        <v>103406.46</v>
      </c>
      <c r="Q69" s="13">
        <v>95067.94</v>
      </c>
      <c r="R69" s="13">
        <v>26433.37</v>
      </c>
      <c r="S69" s="13">
        <v>3468.54</v>
      </c>
      <c r="T69" s="13">
        <v>1285.42</v>
      </c>
      <c r="U69" s="13">
        <v>126.37</v>
      </c>
      <c r="V69" s="13">
        <v>10660.14</v>
      </c>
      <c r="W69" s="13">
        <v>3474.52</v>
      </c>
      <c r="X69" s="13">
        <v>94.47</v>
      </c>
    </row>
    <row r="70" s="7" customFormat="1" spans="1:24">
      <c r="A70" s="23">
        <v>517</v>
      </c>
      <c r="B70" s="13" t="s">
        <v>379</v>
      </c>
      <c r="C70" s="13">
        <v>4022</v>
      </c>
      <c r="D70" s="13" t="s">
        <v>142</v>
      </c>
      <c r="E70" s="13" t="s">
        <v>58</v>
      </c>
      <c r="F70" s="14">
        <v>115.19</v>
      </c>
      <c r="G70" s="14">
        <v>26.21</v>
      </c>
      <c r="H70" s="15">
        <f t="shared" si="1"/>
        <v>0.270299151406871</v>
      </c>
      <c r="I70" s="15">
        <v>1.24138239631336</v>
      </c>
      <c r="J70" s="13" t="s">
        <v>406</v>
      </c>
      <c r="K70" s="23">
        <v>1</v>
      </c>
      <c r="L70" s="13">
        <v>460040</v>
      </c>
      <c r="M70" s="13" t="s">
        <v>368</v>
      </c>
      <c r="N70" s="13">
        <v>115010</v>
      </c>
      <c r="O70" s="13">
        <v>538759.96</v>
      </c>
      <c r="P70" s="13">
        <v>145626.36</v>
      </c>
      <c r="Q70" s="13">
        <v>132475.72</v>
      </c>
      <c r="R70" s="13">
        <v>34719.56</v>
      </c>
      <c r="S70" s="13">
        <v>4764.8</v>
      </c>
      <c r="T70" s="13">
        <v>1307.2</v>
      </c>
      <c r="U70" s="13">
        <v>124.29</v>
      </c>
      <c r="V70" s="13">
        <v>9658.1</v>
      </c>
      <c r="W70" s="13">
        <v>2936.07</v>
      </c>
      <c r="X70" s="13">
        <v>62.98</v>
      </c>
    </row>
    <row r="71" s="7" customFormat="1" spans="1:24">
      <c r="A71" s="23">
        <v>707</v>
      </c>
      <c r="B71" s="13" t="s">
        <v>371</v>
      </c>
      <c r="C71" s="13">
        <v>5523</v>
      </c>
      <c r="D71" s="13" t="s">
        <v>412</v>
      </c>
      <c r="E71" s="13" t="s">
        <v>148</v>
      </c>
      <c r="F71" s="14">
        <v>115.02</v>
      </c>
      <c r="G71" s="14">
        <v>30.26</v>
      </c>
      <c r="H71" s="15">
        <f t="shared" si="1"/>
        <v>0.311547588250293</v>
      </c>
      <c r="I71" s="15">
        <v>1.11822476586889</v>
      </c>
      <c r="J71" s="13" t="s">
        <v>372</v>
      </c>
      <c r="K71" s="23">
        <v>0.9</v>
      </c>
      <c r="L71" s="13">
        <v>299832</v>
      </c>
      <c r="M71" s="13" t="s">
        <v>368</v>
      </c>
      <c r="N71" s="13">
        <v>65817</v>
      </c>
      <c r="O71" s="13">
        <v>322384.2</v>
      </c>
      <c r="P71" s="13">
        <v>100438.02</v>
      </c>
      <c r="Q71" s="13">
        <v>75700.34</v>
      </c>
      <c r="R71" s="13">
        <v>22904.11</v>
      </c>
      <c r="S71" s="13">
        <v>2044.86</v>
      </c>
      <c r="T71" s="13">
        <v>694.11</v>
      </c>
      <c r="U71" s="13">
        <v>93.21</v>
      </c>
      <c r="V71" s="13">
        <v>8479.96</v>
      </c>
      <c r="W71" s="13">
        <v>2525.39</v>
      </c>
      <c r="X71" s="13">
        <v>84.85</v>
      </c>
    </row>
    <row r="72" s="7" customFormat="1" spans="1:24">
      <c r="A72" s="23">
        <v>357</v>
      </c>
      <c r="B72" s="13" t="s">
        <v>373</v>
      </c>
      <c r="C72" s="13">
        <v>11113</v>
      </c>
      <c r="D72" s="13" t="s">
        <v>251</v>
      </c>
      <c r="E72" s="13" t="s">
        <v>76</v>
      </c>
      <c r="F72" s="14">
        <v>114.95</v>
      </c>
      <c r="G72" s="14">
        <v>23.37</v>
      </c>
      <c r="H72" s="15">
        <f t="shared" si="1"/>
        <v>0.247896176019332</v>
      </c>
      <c r="I72" s="15">
        <v>1.23781537298387</v>
      </c>
      <c r="J72" s="13" t="s">
        <v>380</v>
      </c>
      <c r="K72" s="23">
        <v>0.6</v>
      </c>
      <c r="L72" s="13">
        <v>206336</v>
      </c>
      <c r="M72" s="13" t="s">
        <v>368</v>
      </c>
      <c r="N72" s="13">
        <v>37510</v>
      </c>
      <c r="O72" s="13">
        <v>245582.57</v>
      </c>
      <c r="P72" s="13">
        <v>60878.98</v>
      </c>
      <c r="Q72" s="13">
        <v>43116.12</v>
      </c>
      <c r="R72" s="13">
        <v>10076.07</v>
      </c>
      <c r="S72" s="13">
        <v>1840.38</v>
      </c>
      <c r="T72" s="13">
        <v>521.15</v>
      </c>
      <c r="U72" s="13">
        <v>147.19</v>
      </c>
      <c r="V72" s="13">
        <v>7677.58</v>
      </c>
      <c r="W72" s="13">
        <v>1851.01</v>
      </c>
      <c r="X72" s="13">
        <v>111.63</v>
      </c>
    </row>
    <row r="73" s="7" customFormat="1" spans="1:24">
      <c r="A73" s="23">
        <v>712</v>
      </c>
      <c r="B73" s="13" t="s">
        <v>376</v>
      </c>
      <c r="C73" s="13">
        <v>8972</v>
      </c>
      <c r="D73" s="13" t="s">
        <v>413</v>
      </c>
      <c r="E73" s="13" t="s">
        <v>93</v>
      </c>
      <c r="F73" s="14">
        <v>113.8</v>
      </c>
      <c r="G73" s="14">
        <v>32.26</v>
      </c>
      <c r="H73" s="15">
        <f t="shared" si="1"/>
        <v>0.323427360230322</v>
      </c>
      <c r="I73" s="15">
        <v>1.12943223001403</v>
      </c>
      <c r="J73" s="13" t="s">
        <v>414</v>
      </c>
      <c r="K73" s="23">
        <v>1</v>
      </c>
      <c r="L73" s="13">
        <v>367195</v>
      </c>
      <c r="M73" s="13" t="s">
        <v>368</v>
      </c>
      <c r="N73" s="13">
        <v>94152.6</v>
      </c>
      <c r="O73" s="13">
        <v>402642.59</v>
      </c>
      <c r="P73" s="13">
        <v>130225.63</v>
      </c>
      <c r="Q73" s="13">
        <v>107145.9</v>
      </c>
      <c r="R73" s="13">
        <v>34564.66</v>
      </c>
      <c r="S73" s="13" t="s">
        <v>368</v>
      </c>
      <c r="T73" s="13" t="s">
        <v>368</v>
      </c>
      <c r="U73" s="13" t="s">
        <v>368</v>
      </c>
      <c r="V73" s="13">
        <v>9360.13</v>
      </c>
      <c r="W73" s="13">
        <v>3330.16</v>
      </c>
      <c r="X73" s="13">
        <v>76.47</v>
      </c>
    </row>
    <row r="74" s="7" customFormat="1" spans="1:24">
      <c r="A74" s="23">
        <v>747</v>
      </c>
      <c r="B74" s="13" t="s">
        <v>393</v>
      </c>
      <c r="C74" s="13">
        <v>11023</v>
      </c>
      <c r="D74" s="13" t="s">
        <v>79</v>
      </c>
      <c r="E74" s="13" t="s">
        <v>66</v>
      </c>
      <c r="F74" s="14">
        <v>113.37</v>
      </c>
      <c r="G74" s="14">
        <v>29.57</v>
      </c>
      <c r="H74" s="15">
        <f t="shared" si="1"/>
        <v>0.30345279167925</v>
      </c>
      <c r="I74" s="15">
        <v>1.12411703225806</v>
      </c>
      <c r="J74" s="13" t="s">
        <v>378</v>
      </c>
      <c r="K74" s="23">
        <v>0.8</v>
      </c>
      <c r="L74" s="13">
        <v>161200</v>
      </c>
      <c r="M74" s="13" t="s">
        <v>368</v>
      </c>
      <c r="N74" s="13">
        <v>36857</v>
      </c>
      <c r="O74" s="13">
        <v>174238.14</v>
      </c>
      <c r="P74" s="13">
        <v>52873.05</v>
      </c>
      <c r="Q74" s="13">
        <v>41785.85</v>
      </c>
      <c r="R74" s="13">
        <v>12354.58</v>
      </c>
      <c r="S74" s="13">
        <v>1769.7</v>
      </c>
      <c r="T74" s="13">
        <v>699.86</v>
      </c>
      <c r="U74" s="13">
        <v>144.05</v>
      </c>
      <c r="V74" s="13">
        <v>6765.82</v>
      </c>
      <c r="W74" s="13">
        <v>2192.02</v>
      </c>
      <c r="X74" s="13">
        <v>125.91</v>
      </c>
    </row>
    <row r="75" s="7" customFormat="1" spans="1:24">
      <c r="A75" s="23">
        <v>724</v>
      </c>
      <c r="B75" s="13" t="s">
        <v>371</v>
      </c>
      <c r="C75" s="13">
        <v>4190</v>
      </c>
      <c r="D75" s="13" t="s">
        <v>183</v>
      </c>
      <c r="E75" s="13" t="s">
        <v>164</v>
      </c>
      <c r="F75" s="14">
        <v>113.15</v>
      </c>
      <c r="G75" s="14">
        <v>30.38</v>
      </c>
      <c r="H75" s="15">
        <f t="shared" si="1"/>
        <v>0.30025296101055</v>
      </c>
      <c r="I75" s="15">
        <v>1.09328761449622</v>
      </c>
      <c r="J75" s="13" t="s">
        <v>378</v>
      </c>
      <c r="K75" s="23">
        <v>1</v>
      </c>
      <c r="L75" s="13">
        <v>261144</v>
      </c>
      <c r="M75" s="13" t="s">
        <v>368</v>
      </c>
      <c r="N75" s="13">
        <v>66960</v>
      </c>
      <c r="O75" s="13">
        <v>274524.52</v>
      </c>
      <c r="P75" s="13">
        <v>82426.8</v>
      </c>
      <c r="Q75" s="13">
        <v>75767.63</v>
      </c>
      <c r="R75" s="13">
        <v>23019.64</v>
      </c>
      <c r="S75" s="13">
        <v>1424.5</v>
      </c>
      <c r="T75" s="13">
        <v>412.41</v>
      </c>
      <c r="U75" s="13">
        <v>63.82</v>
      </c>
      <c r="V75" s="13">
        <v>5701.46</v>
      </c>
      <c r="W75" s="13">
        <v>1685.44</v>
      </c>
      <c r="X75" s="13">
        <v>65.5</v>
      </c>
    </row>
    <row r="76" s="7" customFormat="1" spans="1:24">
      <c r="A76" s="23">
        <v>730</v>
      </c>
      <c r="B76" s="13" t="s">
        <v>387</v>
      </c>
      <c r="C76" s="13">
        <v>6810</v>
      </c>
      <c r="D76" s="13" t="s">
        <v>415</v>
      </c>
      <c r="E76" s="13" t="s">
        <v>146</v>
      </c>
      <c r="F76" s="14">
        <v>113.05</v>
      </c>
      <c r="G76" s="14">
        <v>31.27</v>
      </c>
      <c r="H76" s="15">
        <f t="shared" si="1"/>
        <v>0.302156942673759</v>
      </c>
      <c r="I76" s="15">
        <v>1.13171685867896</v>
      </c>
      <c r="J76" s="13" t="s">
        <v>378</v>
      </c>
      <c r="K76" s="23">
        <v>1</v>
      </c>
      <c r="L76" s="13">
        <v>270816</v>
      </c>
      <c r="M76" s="13" t="s">
        <v>368</v>
      </c>
      <c r="N76" s="13">
        <v>66053</v>
      </c>
      <c r="O76" s="13">
        <v>294699.07</v>
      </c>
      <c r="P76" s="13">
        <v>89045.37</v>
      </c>
      <c r="Q76" s="13">
        <v>74669.84</v>
      </c>
      <c r="R76" s="13">
        <v>23352.67</v>
      </c>
      <c r="S76" s="13">
        <v>1758.51</v>
      </c>
      <c r="T76" s="13">
        <v>584.97</v>
      </c>
      <c r="U76" s="13">
        <v>79.87</v>
      </c>
      <c r="V76" s="13">
        <v>7479.04</v>
      </c>
      <c r="W76" s="13">
        <v>2347.32</v>
      </c>
      <c r="X76" s="13">
        <v>82.85</v>
      </c>
    </row>
    <row r="77" s="7" customFormat="1" spans="1:24">
      <c r="A77" s="23">
        <v>337</v>
      </c>
      <c r="B77" s="13" t="s">
        <v>379</v>
      </c>
      <c r="C77" s="13">
        <v>10816</v>
      </c>
      <c r="D77" s="13" t="s">
        <v>416</v>
      </c>
      <c r="E77" s="13" t="s">
        <v>117</v>
      </c>
      <c r="F77" s="14">
        <v>112.76</v>
      </c>
      <c r="G77" s="14">
        <v>30.22</v>
      </c>
      <c r="H77" s="15">
        <f t="shared" si="1"/>
        <v>0.299977639296649</v>
      </c>
      <c r="I77" s="15">
        <v>1.02594537634409</v>
      </c>
      <c r="J77" s="13" t="s">
        <v>401</v>
      </c>
      <c r="K77" s="23">
        <v>1</v>
      </c>
      <c r="L77" s="13">
        <v>766320</v>
      </c>
      <c r="M77" s="13" t="s">
        <v>368</v>
      </c>
      <c r="N77" s="13">
        <v>117895.4</v>
      </c>
      <c r="O77" s="13">
        <v>763303.36</v>
      </c>
      <c r="P77" s="13">
        <v>228973.94</v>
      </c>
      <c r="Q77" s="13">
        <v>132938.06</v>
      </c>
      <c r="R77" s="13">
        <v>40171.7</v>
      </c>
      <c r="S77" s="13">
        <v>4191.91</v>
      </c>
      <c r="T77" s="13">
        <v>1005.75</v>
      </c>
      <c r="U77" s="13">
        <v>106.67</v>
      </c>
      <c r="V77" s="13">
        <v>25036.8</v>
      </c>
      <c r="W77" s="13">
        <v>6971.92</v>
      </c>
      <c r="X77" s="13">
        <v>98.01</v>
      </c>
    </row>
    <row r="78" s="7" customFormat="1" spans="1:24">
      <c r="A78" s="23">
        <v>343</v>
      </c>
      <c r="B78" s="13" t="s">
        <v>373</v>
      </c>
      <c r="C78" s="13">
        <v>8035</v>
      </c>
      <c r="D78" s="13" t="s">
        <v>73</v>
      </c>
      <c r="E78" s="13" t="s">
        <v>72</v>
      </c>
      <c r="F78" s="14">
        <v>112.64</v>
      </c>
      <c r="G78" s="14">
        <v>24.29</v>
      </c>
      <c r="H78" s="15">
        <f t="shared" si="1"/>
        <v>0.258831424285852</v>
      </c>
      <c r="I78" s="15">
        <v>1.07510970967742</v>
      </c>
      <c r="J78" s="13" t="s">
        <v>417</v>
      </c>
      <c r="K78" s="23">
        <v>1.2</v>
      </c>
      <c r="L78" s="13">
        <v>638600</v>
      </c>
      <c r="M78" s="13" t="s">
        <v>368</v>
      </c>
      <c r="N78" s="13">
        <v>107932.39</v>
      </c>
      <c r="O78" s="13">
        <v>666568.02</v>
      </c>
      <c r="P78" s="13">
        <v>172528.75</v>
      </c>
      <c r="Q78" s="13">
        <v>121579.66</v>
      </c>
      <c r="R78" s="13">
        <v>29534.49</v>
      </c>
      <c r="S78" s="13">
        <v>10878.69</v>
      </c>
      <c r="T78" s="13">
        <v>2575.55</v>
      </c>
      <c r="U78" s="13">
        <v>302.38</v>
      </c>
      <c r="V78" s="13">
        <v>19265</v>
      </c>
      <c r="W78" s="13">
        <v>3923.04</v>
      </c>
      <c r="X78" s="13">
        <v>90.5</v>
      </c>
    </row>
    <row r="79" s="7" customFormat="1" spans="1:24">
      <c r="A79" s="23">
        <v>52</v>
      </c>
      <c r="B79" s="13" t="s">
        <v>381</v>
      </c>
      <c r="C79" s="13">
        <v>10043</v>
      </c>
      <c r="D79" s="13" t="s">
        <v>165</v>
      </c>
      <c r="E79" s="13" t="s">
        <v>87</v>
      </c>
      <c r="F79" s="14">
        <v>112.6</v>
      </c>
      <c r="G79" s="14">
        <v>31.58</v>
      </c>
      <c r="H79" s="15">
        <f t="shared" si="1"/>
        <v>0.30209760164404</v>
      </c>
      <c r="I79" s="15">
        <v>1.00825223725286</v>
      </c>
      <c r="J79" s="13" t="s">
        <v>368</v>
      </c>
      <c r="K79" s="23">
        <v>1</v>
      </c>
      <c r="L79" s="13">
        <v>199888</v>
      </c>
      <c r="M79" s="13" t="s">
        <v>368</v>
      </c>
      <c r="N79" s="13">
        <v>51253</v>
      </c>
      <c r="O79" s="13">
        <v>193786.08</v>
      </c>
      <c r="P79" s="13">
        <v>58542.31</v>
      </c>
      <c r="Q79" s="13">
        <v>57709.56</v>
      </c>
      <c r="R79" s="13">
        <v>18221.82</v>
      </c>
      <c r="S79" s="13" t="s">
        <v>368</v>
      </c>
      <c r="T79" s="13" t="s">
        <v>368</v>
      </c>
      <c r="U79" s="13" t="s">
        <v>368</v>
      </c>
      <c r="V79" s="13">
        <v>5232.28</v>
      </c>
      <c r="W79" s="13">
        <v>1533.54</v>
      </c>
      <c r="X79" s="13">
        <v>78.53</v>
      </c>
    </row>
    <row r="80" s="7" customFormat="1" spans="1:24">
      <c r="A80" s="23">
        <v>373</v>
      </c>
      <c r="B80" s="13" t="s">
        <v>367</v>
      </c>
      <c r="C80" s="13">
        <v>8903</v>
      </c>
      <c r="D80" s="13" t="s">
        <v>63</v>
      </c>
      <c r="E80" s="13" t="s">
        <v>64</v>
      </c>
      <c r="F80" s="14">
        <v>112.56</v>
      </c>
      <c r="G80" s="14">
        <v>32.36</v>
      </c>
      <c r="H80" s="15">
        <f t="shared" si="1"/>
        <v>0.351222950908938</v>
      </c>
      <c r="I80" s="15">
        <v>1.11191546732837</v>
      </c>
      <c r="J80" s="13" t="s">
        <v>372</v>
      </c>
      <c r="K80" s="23">
        <v>0.9</v>
      </c>
      <c r="L80" s="13">
        <v>251472</v>
      </c>
      <c r="M80" s="13" t="s">
        <v>368</v>
      </c>
      <c r="N80" s="13">
        <v>58032</v>
      </c>
      <c r="O80" s="13">
        <v>268861.16</v>
      </c>
      <c r="P80" s="13">
        <v>94430.21</v>
      </c>
      <c r="Q80" s="13">
        <v>65321.15</v>
      </c>
      <c r="R80" s="13">
        <v>21140.51</v>
      </c>
      <c r="S80" s="13" t="s">
        <v>368</v>
      </c>
      <c r="T80" s="13" t="s">
        <v>368</v>
      </c>
      <c r="U80" s="13" t="s">
        <v>368</v>
      </c>
      <c r="V80" s="13">
        <v>9271.4</v>
      </c>
      <c r="W80" s="13">
        <v>3179.82</v>
      </c>
      <c r="X80" s="13">
        <v>110.61</v>
      </c>
    </row>
    <row r="81" s="7" customFormat="1" spans="1:24">
      <c r="A81" s="23">
        <v>54</v>
      </c>
      <c r="B81" s="13" t="s">
        <v>381</v>
      </c>
      <c r="C81" s="13">
        <v>7379</v>
      </c>
      <c r="D81" s="13" t="s">
        <v>161</v>
      </c>
      <c r="E81" s="13" t="s">
        <v>89</v>
      </c>
      <c r="F81" s="14">
        <v>112.17</v>
      </c>
      <c r="G81" s="14">
        <v>34.04</v>
      </c>
      <c r="H81" s="15">
        <f t="shared" si="1"/>
        <v>0.337768546190675</v>
      </c>
      <c r="I81" s="15">
        <v>1.06249985768501</v>
      </c>
      <c r="J81" s="13" t="s">
        <v>368</v>
      </c>
      <c r="K81" s="23">
        <v>1</v>
      </c>
      <c r="L81" s="13">
        <v>219232</v>
      </c>
      <c r="M81" s="13" t="s">
        <v>368</v>
      </c>
      <c r="N81" s="13">
        <v>56203</v>
      </c>
      <c r="O81" s="13">
        <v>223974.97</v>
      </c>
      <c r="P81" s="13">
        <v>75651.7</v>
      </c>
      <c r="Q81" s="13">
        <v>63044.46</v>
      </c>
      <c r="R81" s="13">
        <v>21461.42</v>
      </c>
      <c r="S81" s="13">
        <v>2373.69</v>
      </c>
      <c r="T81" s="13">
        <v>666.75</v>
      </c>
      <c r="U81" s="13">
        <v>126.7</v>
      </c>
      <c r="V81" s="13">
        <v>4542.7</v>
      </c>
      <c r="W81" s="13">
        <v>1309.59</v>
      </c>
      <c r="X81" s="13">
        <v>62.16</v>
      </c>
    </row>
    <row r="82" s="7" customFormat="1" spans="1:24">
      <c r="A82" s="23">
        <v>571</v>
      </c>
      <c r="B82" s="13" t="s">
        <v>367</v>
      </c>
      <c r="C82" s="13">
        <v>4025</v>
      </c>
      <c r="D82" s="13" t="s">
        <v>418</v>
      </c>
      <c r="E82" s="13" t="s">
        <v>192</v>
      </c>
      <c r="F82" s="14">
        <v>112.17</v>
      </c>
      <c r="G82" s="14">
        <v>30.49</v>
      </c>
      <c r="H82" s="15">
        <f t="shared" si="1"/>
        <v>0.309049424580929</v>
      </c>
      <c r="I82" s="15">
        <v>1.04368781783681</v>
      </c>
      <c r="J82" s="13" t="s">
        <v>372</v>
      </c>
      <c r="K82" s="23">
        <v>0.9</v>
      </c>
      <c r="L82" s="13">
        <v>542810</v>
      </c>
      <c r="M82" s="13" t="s">
        <v>368</v>
      </c>
      <c r="N82" s="13">
        <v>113611.4</v>
      </c>
      <c r="O82" s="13">
        <v>550023.48</v>
      </c>
      <c r="P82" s="13">
        <v>169984.44</v>
      </c>
      <c r="Q82" s="13">
        <v>127438.74</v>
      </c>
      <c r="R82" s="13">
        <v>38859.16</v>
      </c>
      <c r="S82" s="13">
        <v>66.4</v>
      </c>
      <c r="T82" s="13">
        <v>3.11</v>
      </c>
      <c r="U82" s="13">
        <v>1.75</v>
      </c>
      <c r="V82" s="13">
        <v>12770.3</v>
      </c>
      <c r="W82" s="13">
        <v>3398.98</v>
      </c>
      <c r="X82" s="13">
        <v>70.58</v>
      </c>
    </row>
    <row r="83" s="7" customFormat="1" spans="1:24">
      <c r="A83" s="23">
        <v>572</v>
      </c>
      <c r="B83" s="13" t="s">
        <v>393</v>
      </c>
      <c r="C83" s="13">
        <v>8731</v>
      </c>
      <c r="D83" s="13" t="s">
        <v>61</v>
      </c>
      <c r="E83" s="13" t="s">
        <v>62</v>
      </c>
      <c r="F83" s="14">
        <v>112.05</v>
      </c>
      <c r="G83" s="14">
        <v>30.76</v>
      </c>
      <c r="H83" s="15">
        <f t="shared" si="1"/>
        <v>0.305555390808934</v>
      </c>
      <c r="I83" s="15">
        <v>1.11746785923754</v>
      </c>
      <c r="J83" s="13" t="s">
        <v>372</v>
      </c>
      <c r="K83" s="23">
        <v>0.9</v>
      </c>
      <c r="L83" s="13">
        <v>177320</v>
      </c>
      <c r="M83" s="13" t="s">
        <v>368</v>
      </c>
      <c r="N83" s="13">
        <v>55030.4</v>
      </c>
      <c r="O83" s="13">
        <v>190528.27</v>
      </c>
      <c r="P83" s="13">
        <v>58216.94</v>
      </c>
      <c r="Q83" s="13">
        <v>61661.49</v>
      </c>
      <c r="R83" s="13">
        <v>18965.37</v>
      </c>
      <c r="S83" s="13">
        <v>1166.23</v>
      </c>
      <c r="T83" s="13">
        <v>392.48</v>
      </c>
      <c r="U83" s="13">
        <v>63.58</v>
      </c>
      <c r="V83" s="13">
        <v>4248.53</v>
      </c>
      <c r="W83" s="13">
        <v>1539.06</v>
      </c>
      <c r="X83" s="13">
        <v>71.88</v>
      </c>
    </row>
    <row r="84" s="7" customFormat="1" spans="1:24">
      <c r="A84" s="23">
        <v>578</v>
      </c>
      <c r="B84" s="13" t="s">
        <v>371</v>
      </c>
      <c r="C84" s="13">
        <v>11078</v>
      </c>
      <c r="D84" s="13" t="s">
        <v>56</v>
      </c>
      <c r="E84" s="13" t="s">
        <v>35</v>
      </c>
      <c r="F84" s="14">
        <v>111.97</v>
      </c>
      <c r="G84" s="14">
        <v>35.24</v>
      </c>
      <c r="H84" s="15">
        <f t="shared" si="1"/>
        <v>0.336455511903564</v>
      </c>
      <c r="I84" s="15">
        <v>1.09025746543779</v>
      </c>
      <c r="J84" s="13" t="s">
        <v>378</v>
      </c>
      <c r="K84" s="23">
        <v>0.8</v>
      </c>
      <c r="L84" s="13">
        <v>234360</v>
      </c>
      <c r="M84" s="13" t="s">
        <v>368</v>
      </c>
      <c r="N84" s="13">
        <v>40765</v>
      </c>
      <c r="O84" s="13">
        <v>236585.87</v>
      </c>
      <c r="P84" s="13">
        <v>79600.62</v>
      </c>
      <c r="Q84" s="13">
        <v>45644.92</v>
      </c>
      <c r="R84" s="13">
        <v>16084.47</v>
      </c>
      <c r="S84" s="13">
        <v>3569.9</v>
      </c>
      <c r="T84" s="13">
        <v>1696.82</v>
      </c>
      <c r="U84" s="13">
        <v>262.72</v>
      </c>
      <c r="V84" s="13">
        <v>6132.42</v>
      </c>
      <c r="W84" s="13">
        <v>2288.85</v>
      </c>
      <c r="X84" s="13">
        <v>78.5</v>
      </c>
    </row>
    <row r="85" s="7" customFormat="1" spans="1:24">
      <c r="A85" s="23">
        <v>720</v>
      </c>
      <c r="B85" s="13" t="s">
        <v>400</v>
      </c>
      <c r="C85" s="13">
        <v>6823</v>
      </c>
      <c r="D85" s="13" t="s">
        <v>90</v>
      </c>
      <c r="E85" s="13" t="s">
        <v>91</v>
      </c>
      <c r="F85" s="14">
        <v>111.87</v>
      </c>
      <c r="G85" s="14">
        <v>34.13</v>
      </c>
      <c r="H85" s="15">
        <f t="shared" si="1"/>
        <v>0.302779626627384</v>
      </c>
      <c r="I85" s="15">
        <v>1.04950205278592</v>
      </c>
      <c r="J85" s="13" t="s">
        <v>368</v>
      </c>
      <c r="K85" s="23">
        <v>0.9</v>
      </c>
      <c r="L85" s="13">
        <v>108438</v>
      </c>
      <c r="M85" s="13" t="s">
        <v>368</v>
      </c>
      <c r="N85" s="13">
        <v>37536</v>
      </c>
      <c r="O85" s="13">
        <v>107364.06</v>
      </c>
      <c r="P85" s="13">
        <v>32507.65</v>
      </c>
      <c r="Q85" s="13">
        <v>41991.82</v>
      </c>
      <c r="R85" s="13">
        <v>14332.38</v>
      </c>
      <c r="S85" s="13" t="s">
        <v>368</v>
      </c>
      <c r="T85" s="13" t="s">
        <v>368</v>
      </c>
      <c r="U85" s="13" t="s">
        <v>368</v>
      </c>
      <c r="V85" s="13">
        <v>2434.41</v>
      </c>
      <c r="W85" s="13">
        <v>781.09</v>
      </c>
      <c r="X85" s="13">
        <v>67.35</v>
      </c>
    </row>
    <row r="86" s="7" customFormat="1" spans="1:24">
      <c r="A86" s="23">
        <v>740</v>
      </c>
      <c r="B86" s="13" t="s">
        <v>371</v>
      </c>
      <c r="C86" s="13">
        <v>9749</v>
      </c>
      <c r="D86" s="13" t="s">
        <v>122</v>
      </c>
      <c r="E86" s="13" t="s">
        <v>123</v>
      </c>
      <c r="F86" s="14">
        <v>111.37</v>
      </c>
      <c r="G86" s="14">
        <v>33.94</v>
      </c>
      <c r="H86" s="15">
        <f t="shared" si="1"/>
        <v>0.328916671736959</v>
      </c>
      <c r="I86" s="15">
        <v>1.09515493951613</v>
      </c>
      <c r="J86" s="13" t="s">
        <v>378</v>
      </c>
      <c r="K86" s="23">
        <v>1</v>
      </c>
      <c r="L86" s="13">
        <v>105152</v>
      </c>
      <c r="M86" s="13" t="s">
        <v>368</v>
      </c>
      <c r="N86" s="13">
        <v>55343.16</v>
      </c>
      <c r="O86" s="13">
        <v>108639.37</v>
      </c>
      <c r="P86" s="13">
        <v>35733.3</v>
      </c>
      <c r="Q86" s="13">
        <v>61633.44</v>
      </c>
      <c r="R86" s="13">
        <v>20916.68</v>
      </c>
      <c r="S86" s="13">
        <v>1100</v>
      </c>
      <c r="T86" s="13">
        <v>402.63</v>
      </c>
      <c r="U86" s="13">
        <v>59.63</v>
      </c>
      <c r="V86" s="13">
        <v>2865.31</v>
      </c>
      <c r="W86" s="13">
        <v>1024.61</v>
      </c>
      <c r="X86" s="13">
        <v>81.75</v>
      </c>
    </row>
    <row r="87" s="7" customFormat="1" spans="1:24">
      <c r="A87" s="23">
        <v>730</v>
      </c>
      <c r="B87" s="13" t="s">
        <v>387</v>
      </c>
      <c r="C87" s="13">
        <v>8038</v>
      </c>
      <c r="D87" s="13" t="s">
        <v>150</v>
      </c>
      <c r="E87" s="13" t="s">
        <v>146</v>
      </c>
      <c r="F87" s="14">
        <v>111.19</v>
      </c>
      <c r="G87" s="14">
        <v>30.8</v>
      </c>
      <c r="H87" s="15">
        <f t="shared" si="1"/>
        <v>0.302156942673759</v>
      </c>
      <c r="I87" s="15">
        <v>1.13171685867896</v>
      </c>
      <c r="J87" s="13" t="s">
        <v>378</v>
      </c>
      <c r="K87" s="23">
        <v>1</v>
      </c>
      <c r="L87" s="13">
        <v>270816</v>
      </c>
      <c r="M87" s="13" t="s">
        <v>368</v>
      </c>
      <c r="N87" s="13">
        <v>66053</v>
      </c>
      <c r="O87" s="13">
        <v>294699.07</v>
      </c>
      <c r="P87" s="13">
        <v>89045.37</v>
      </c>
      <c r="Q87" s="13">
        <v>73441.32</v>
      </c>
      <c r="R87" s="13">
        <v>22621.24</v>
      </c>
      <c r="S87" s="13">
        <v>2042.4</v>
      </c>
      <c r="T87" s="13">
        <v>665.41</v>
      </c>
      <c r="U87" s="13">
        <v>92.76</v>
      </c>
      <c r="V87" s="13">
        <v>7479.04</v>
      </c>
      <c r="W87" s="13">
        <v>2347.32</v>
      </c>
      <c r="X87" s="13">
        <v>82.85</v>
      </c>
    </row>
    <row r="88" s="7" customFormat="1" spans="1:24">
      <c r="A88" s="23">
        <v>573</v>
      </c>
      <c r="B88" s="13" t="s">
        <v>369</v>
      </c>
      <c r="C88" s="13">
        <v>11061</v>
      </c>
      <c r="D88" s="13" t="s">
        <v>156</v>
      </c>
      <c r="E88" s="13" t="s">
        <v>157</v>
      </c>
      <c r="F88" s="14">
        <v>111.03</v>
      </c>
      <c r="G88" s="14">
        <v>28.24</v>
      </c>
      <c r="H88" s="15">
        <f t="shared" si="1"/>
        <v>0.301775340097042</v>
      </c>
      <c r="I88" s="15">
        <v>1.19429746543779</v>
      </c>
      <c r="J88" s="13" t="s">
        <v>372</v>
      </c>
      <c r="K88" s="23">
        <v>0.9</v>
      </c>
      <c r="L88" s="13">
        <v>135408</v>
      </c>
      <c r="M88" s="13" t="s">
        <v>368</v>
      </c>
      <c r="N88" s="13">
        <v>52985.6</v>
      </c>
      <c r="O88" s="13">
        <v>155497.53</v>
      </c>
      <c r="P88" s="13">
        <v>46925.32</v>
      </c>
      <c r="Q88" s="13">
        <v>58831.28</v>
      </c>
      <c r="R88" s="13">
        <v>16614.1</v>
      </c>
      <c r="S88" s="13">
        <v>1682.16</v>
      </c>
      <c r="T88" s="13">
        <v>662</v>
      </c>
      <c r="U88" s="13">
        <v>95.24</v>
      </c>
      <c r="V88" s="13">
        <v>3113.5</v>
      </c>
      <c r="W88" s="13">
        <v>1205.53</v>
      </c>
      <c r="X88" s="13">
        <v>68.98</v>
      </c>
    </row>
    <row r="89" s="7" customFormat="1" spans="1:24">
      <c r="A89" s="23">
        <v>541</v>
      </c>
      <c r="B89" s="13" t="s">
        <v>367</v>
      </c>
      <c r="C89" s="13">
        <v>11108</v>
      </c>
      <c r="D89" s="13" t="s">
        <v>172</v>
      </c>
      <c r="E89" s="13" t="s">
        <v>48</v>
      </c>
      <c r="F89" s="14">
        <v>110.95</v>
      </c>
      <c r="G89" s="14">
        <v>30.23</v>
      </c>
      <c r="H89" s="15">
        <f t="shared" si="1"/>
        <v>0.311451064812339</v>
      </c>
      <c r="I89" s="15">
        <v>1.25370911640954</v>
      </c>
      <c r="J89" s="13" t="s">
        <v>322</v>
      </c>
      <c r="K89" s="23">
        <v>0.6</v>
      </c>
      <c r="L89" s="13">
        <v>296608</v>
      </c>
      <c r="M89" s="13" t="s">
        <v>368</v>
      </c>
      <c r="N89" s="13">
        <v>53928.73</v>
      </c>
      <c r="O89" s="13">
        <v>357557.84</v>
      </c>
      <c r="P89" s="13">
        <v>111361.77</v>
      </c>
      <c r="Q89" s="13">
        <v>59835.32</v>
      </c>
      <c r="R89" s="13">
        <v>18087.31</v>
      </c>
      <c r="S89" s="13">
        <v>3061.3</v>
      </c>
      <c r="T89" s="13">
        <v>775.6</v>
      </c>
      <c r="U89" s="13">
        <v>170.3</v>
      </c>
      <c r="V89" s="13">
        <v>9434.43</v>
      </c>
      <c r="W89" s="13">
        <v>3271.34</v>
      </c>
      <c r="X89" s="13">
        <v>95.42</v>
      </c>
    </row>
    <row r="90" s="7" customFormat="1" spans="1:24">
      <c r="A90" s="23">
        <v>513</v>
      </c>
      <c r="B90" s="13" t="s">
        <v>373</v>
      </c>
      <c r="C90" s="13">
        <v>5457</v>
      </c>
      <c r="D90" s="13" t="s">
        <v>419</v>
      </c>
      <c r="E90" s="13" t="s">
        <v>152</v>
      </c>
      <c r="F90" s="14">
        <v>110.83</v>
      </c>
      <c r="G90" s="14">
        <v>31.92</v>
      </c>
      <c r="H90" s="15">
        <f t="shared" si="1"/>
        <v>0.316124735432994</v>
      </c>
      <c r="I90" s="15">
        <v>1.19025451612903</v>
      </c>
      <c r="J90" s="13" t="s">
        <v>372</v>
      </c>
      <c r="K90" s="23">
        <v>0.9</v>
      </c>
      <c r="L90" s="13">
        <v>225680</v>
      </c>
      <c r="M90" s="13" t="s">
        <v>368</v>
      </c>
      <c r="N90" s="13">
        <v>75226</v>
      </c>
      <c r="O90" s="13">
        <v>258285.23</v>
      </c>
      <c r="P90" s="13">
        <v>81650.35</v>
      </c>
      <c r="Q90" s="13">
        <v>83374.01</v>
      </c>
      <c r="R90" s="13">
        <v>26616.94</v>
      </c>
      <c r="S90" s="13" t="s">
        <v>368</v>
      </c>
      <c r="T90" s="13" t="s">
        <v>368</v>
      </c>
      <c r="U90" s="13" t="s">
        <v>368</v>
      </c>
      <c r="V90" s="13">
        <v>8645</v>
      </c>
      <c r="W90" s="13">
        <v>2944.5</v>
      </c>
      <c r="X90" s="13">
        <v>114.92</v>
      </c>
    </row>
    <row r="91" s="7" customFormat="1" spans="1:24">
      <c r="A91" s="23">
        <v>733</v>
      </c>
      <c r="B91" s="13" t="s">
        <v>369</v>
      </c>
      <c r="C91" s="13">
        <v>11004</v>
      </c>
      <c r="D91" s="13" t="s">
        <v>155</v>
      </c>
      <c r="E91" s="13" t="s">
        <v>108</v>
      </c>
      <c r="F91" s="14">
        <v>110.75</v>
      </c>
      <c r="G91" s="14">
        <v>29.8</v>
      </c>
      <c r="H91" s="15">
        <f t="shared" si="1"/>
        <v>0.285438897488255</v>
      </c>
      <c r="I91" s="15">
        <v>1.11954127134725</v>
      </c>
      <c r="J91" s="13" t="s">
        <v>401</v>
      </c>
      <c r="K91" s="23">
        <v>0.7</v>
      </c>
      <c r="L91" s="13">
        <v>111724</v>
      </c>
      <c r="M91" s="13" t="s">
        <v>368</v>
      </c>
      <c r="N91" s="13">
        <v>37241.3</v>
      </c>
      <c r="O91" s="13">
        <v>117999.65</v>
      </c>
      <c r="P91" s="13">
        <v>33681.69</v>
      </c>
      <c r="Q91" s="13">
        <v>41244.47</v>
      </c>
      <c r="R91" s="13">
        <v>12291.63</v>
      </c>
      <c r="S91" s="13">
        <v>3241.64</v>
      </c>
      <c r="T91" s="13">
        <v>1472.94</v>
      </c>
      <c r="U91" s="13">
        <v>261.13</v>
      </c>
      <c r="V91" s="13">
        <v>4369.94</v>
      </c>
      <c r="W91" s="13">
        <v>1803.91</v>
      </c>
      <c r="X91" s="13">
        <v>117.34</v>
      </c>
    </row>
    <row r="92" s="7" customFormat="1" spans="1:24">
      <c r="A92" s="23">
        <v>746</v>
      </c>
      <c r="B92" s="13" t="s">
        <v>400</v>
      </c>
      <c r="C92" s="13">
        <v>4028</v>
      </c>
      <c r="D92" s="13" t="s">
        <v>83</v>
      </c>
      <c r="E92" s="13" t="s">
        <v>84</v>
      </c>
      <c r="F92" s="14">
        <v>110.59</v>
      </c>
      <c r="G92" s="14">
        <v>32.5</v>
      </c>
      <c r="H92" s="15">
        <f t="shared" si="1"/>
        <v>0.321276866442004</v>
      </c>
      <c r="I92" s="15">
        <v>1.13439905450501</v>
      </c>
      <c r="J92" s="13" t="s">
        <v>404</v>
      </c>
      <c r="K92" s="23">
        <v>0.9</v>
      </c>
      <c r="L92" s="13">
        <v>186992</v>
      </c>
      <c r="M92" s="13" t="s">
        <v>368</v>
      </c>
      <c r="N92" s="13">
        <v>54288</v>
      </c>
      <c r="O92" s="13">
        <v>203964.95</v>
      </c>
      <c r="P92" s="13">
        <v>65529.22</v>
      </c>
      <c r="Q92" s="13">
        <v>60039.31</v>
      </c>
      <c r="R92" s="13">
        <v>19513.02</v>
      </c>
      <c r="S92" s="13">
        <v>1.88</v>
      </c>
      <c r="T92" s="13">
        <v>0.9</v>
      </c>
      <c r="U92" s="13">
        <v>0.1</v>
      </c>
      <c r="V92" s="13">
        <v>5378.42</v>
      </c>
      <c r="W92" s="13">
        <v>2079.64</v>
      </c>
      <c r="X92" s="13">
        <v>86.29</v>
      </c>
    </row>
    <row r="93" s="7" customFormat="1" spans="1:24">
      <c r="A93" s="23">
        <v>753</v>
      </c>
      <c r="B93" s="13" t="s">
        <v>379</v>
      </c>
      <c r="C93" s="13">
        <v>11120</v>
      </c>
      <c r="D93" s="13" t="s">
        <v>290</v>
      </c>
      <c r="E93" s="13" t="s">
        <v>53</v>
      </c>
      <c r="F93" s="14">
        <v>110.27</v>
      </c>
      <c r="G93" s="14">
        <v>29.44</v>
      </c>
      <c r="H93" s="15">
        <f t="shared" si="1"/>
        <v>0.273484118304404</v>
      </c>
      <c r="I93" s="15">
        <v>1.21768978494624</v>
      </c>
      <c r="J93" s="13" t="s">
        <v>322</v>
      </c>
      <c r="K93" s="23">
        <v>0.6</v>
      </c>
      <c r="L93" s="13">
        <v>41664</v>
      </c>
      <c r="M93" s="13" t="s">
        <v>368</v>
      </c>
      <c r="N93" s="13">
        <v>11904</v>
      </c>
      <c r="O93" s="13">
        <v>45298.06</v>
      </c>
      <c r="P93" s="13">
        <v>12388.3</v>
      </c>
      <c r="Q93" s="13">
        <v>13127.06</v>
      </c>
      <c r="R93" s="13">
        <v>3864.57</v>
      </c>
      <c r="S93" s="13">
        <v>1249.42</v>
      </c>
      <c r="T93" s="13">
        <v>328.06</v>
      </c>
      <c r="U93" s="13">
        <v>314.87</v>
      </c>
      <c r="V93" s="13">
        <v>1854.49</v>
      </c>
      <c r="W93" s="13">
        <v>479.7</v>
      </c>
      <c r="X93" s="13">
        <v>133.53</v>
      </c>
    </row>
    <row r="94" s="7" customFormat="1" spans="1:24">
      <c r="A94" s="23">
        <v>570</v>
      </c>
      <c r="B94" s="13" t="s">
        <v>373</v>
      </c>
      <c r="C94" s="13">
        <v>11231</v>
      </c>
      <c r="D94" s="13" t="s">
        <v>140</v>
      </c>
      <c r="E94" s="13" t="s">
        <v>141</v>
      </c>
      <c r="F94" s="14">
        <v>110.05</v>
      </c>
      <c r="G94" s="14">
        <v>30.24</v>
      </c>
      <c r="H94" s="15">
        <f t="shared" si="1"/>
        <v>0.296415727635038</v>
      </c>
      <c r="I94" s="15">
        <v>1.04628745519713</v>
      </c>
      <c r="J94" s="13" t="s">
        <v>378</v>
      </c>
      <c r="K94" s="23">
        <v>0.6</v>
      </c>
      <c r="L94" s="13">
        <v>145080</v>
      </c>
      <c r="M94" s="13" t="s">
        <v>368</v>
      </c>
      <c r="N94" s="13">
        <v>42314</v>
      </c>
      <c r="O94" s="13">
        <v>145957.1</v>
      </c>
      <c r="P94" s="13">
        <v>43263.98</v>
      </c>
      <c r="Q94" s="13">
        <v>46567.8</v>
      </c>
      <c r="R94" s="13">
        <v>14084.11</v>
      </c>
      <c r="S94" s="13">
        <v>850.79</v>
      </c>
      <c r="T94" s="13">
        <v>248.81</v>
      </c>
      <c r="U94" s="13">
        <v>60.32</v>
      </c>
      <c r="V94" s="13">
        <v>3271.22</v>
      </c>
      <c r="W94" s="13">
        <v>932.2</v>
      </c>
      <c r="X94" s="13">
        <v>67.64</v>
      </c>
    </row>
    <row r="95" s="7" customFormat="1" spans="1:24">
      <c r="A95" s="23">
        <v>730</v>
      </c>
      <c r="B95" s="13" t="s">
        <v>387</v>
      </c>
      <c r="C95" s="13">
        <v>4325</v>
      </c>
      <c r="D95" s="13" t="s">
        <v>420</v>
      </c>
      <c r="E95" s="13" t="s">
        <v>146</v>
      </c>
      <c r="F95" s="14">
        <v>109.81</v>
      </c>
      <c r="G95" s="14">
        <v>30.73</v>
      </c>
      <c r="H95" s="15">
        <f t="shared" si="1"/>
        <v>0.302156942673759</v>
      </c>
      <c r="I95" s="15">
        <v>1.13171685867896</v>
      </c>
      <c r="J95" s="13" t="s">
        <v>372</v>
      </c>
      <c r="K95" s="23">
        <v>0.9</v>
      </c>
      <c r="L95" s="13">
        <v>270816</v>
      </c>
      <c r="M95" s="13" t="s">
        <v>368</v>
      </c>
      <c r="N95" s="13">
        <v>59447</v>
      </c>
      <c r="O95" s="13">
        <v>294699.07</v>
      </c>
      <c r="P95" s="13">
        <v>89045.37</v>
      </c>
      <c r="Q95" s="13">
        <v>65280.81</v>
      </c>
      <c r="R95" s="13">
        <v>20060.59</v>
      </c>
      <c r="S95" s="13" t="s">
        <v>368</v>
      </c>
      <c r="T95" s="13" t="s">
        <v>368</v>
      </c>
      <c r="U95" s="13" t="s">
        <v>368</v>
      </c>
      <c r="V95" s="13">
        <v>7479.04</v>
      </c>
      <c r="W95" s="13">
        <v>2347.32</v>
      </c>
      <c r="X95" s="13">
        <v>82.85</v>
      </c>
    </row>
    <row r="96" s="7" customFormat="1" spans="1:24">
      <c r="A96" s="23">
        <v>570</v>
      </c>
      <c r="B96" s="13" t="s">
        <v>373</v>
      </c>
      <c r="C96" s="13">
        <v>4569</v>
      </c>
      <c r="D96" s="13" t="s">
        <v>160</v>
      </c>
      <c r="E96" s="13" t="s">
        <v>141</v>
      </c>
      <c r="F96" s="14">
        <v>109.2</v>
      </c>
      <c r="G96" s="14">
        <v>30.05</v>
      </c>
      <c r="H96" s="15">
        <f t="shared" si="1"/>
        <v>0.296415727635038</v>
      </c>
      <c r="I96" s="15">
        <v>1.04628745519713</v>
      </c>
      <c r="J96" s="13" t="s">
        <v>372</v>
      </c>
      <c r="K96" s="23">
        <v>0.9</v>
      </c>
      <c r="L96" s="13">
        <v>145080</v>
      </c>
      <c r="M96" s="13" t="s">
        <v>368</v>
      </c>
      <c r="N96" s="13">
        <v>51383</v>
      </c>
      <c r="O96" s="13">
        <v>145957.1</v>
      </c>
      <c r="P96" s="13">
        <v>43263.98</v>
      </c>
      <c r="Q96" s="13">
        <v>56111.07</v>
      </c>
      <c r="R96" s="13">
        <v>16862.6</v>
      </c>
      <c r="S96" s="13">
        <v>1611.07</v>
      </c>
      <c r="T96" s="13">
        <v>451.74</v>
      </c>
      <c r="U96" s="13">
        <v>94.06</v>
      </c>
      <c r="V96" s="13">
        <v>3271.22</v>
      </c>
      <c r="W96" s="13">
        <v>932.2</v>
      </c>
      <c r="X96" s="13">
        <v>67.64</v>
      </c>
    </row>
    <row r="97" s="7" customFormat="1" spans="1:24">
      <c r="A97" s="23">
        <v>549</v>
      </c>
      <c r="B97" s="13" t="s">
        <v>400</v>
      </c>
      <c r="C97" s="13">
        <v>11177</v>
      </c>
      <c r="D97" s="13" t="s">
        <v>291</v>
      </c>
      <c r="E97" s="13" t="s">
        <v>207</v>
      </c>
      <c r="F97" s="14">
        <v>109.17</v>
      </c>
      <c r="G97" s="14">
        <v>27.39</v>
      </c>
      <c r="H97" s="15">
        <f t="shared" si="1"/>
        <v>0.276015649828821</v>
      </c>
      <c r="I97" s="15">
        <v>1.00294402789887</v>
      </c>
      <c r="J97" s="13" t="s">
        <v>421</v>
      </c>
      <c r="K97" s="23">
        <v>0.6</v>
      </c>
      <c r="L97" s="13">
        <v>121582</v>
      </c>
      <c r="M97" s="13" t="s">
        <v>368</v>
      </c>
      <c r="N97" s="13">
        <v>29179</v>
      </c>
      <c r="O97" s="13">
        <v>115037.68</v>
      </c>
      <c r="P97" s="13">
        <v>31752.2</v>
      </c>
      <c r="Q97" s="13">
        <v>31855.23</v>
      </c>
      <c r="R97" s="13">
        <v>8725.01</v>
      </c>
      <c r="S97" s="13">
        <v>1944.9</v>
      </c>
      <c r="T97" s="13">
        <v>527.33</v>
      </c>
      <c r="U97" s="13">
        <v>199.96</v>
      </c>
      <c r="V97" s="13">
        <v>3267.4</v>
      </c>
      <c r="W97" s="13">
        <v>874.17</v>
      </c>
      <c r="X97" s="13">
        <v>80.62</v>
      </c>
    </row>
    <row r="98" s="7" customFormat="1" spans="1:24">
      <c r="A98" s="23">
        <v>742</v>
      </c>
      <c r="B98" s="13" t="s">
        <v>371</v>
      </c>
      <c r="C98" s="13">
        <v>10663</v>
      </c>
      <c r="D98" s="13" t="s">
        <v>168</v>
      </c>
      <c r="E98" s="13" t="s">
        <v>34</v>
      </c>
      <c r="F98" s="14">
        <v>108.87</v>
      </c>
      <c r="G98" s="14">
        <v>24.95</v>
      </c>
      <c r="H98" s="15">
        <f t="shared" si="1"/>
        <v>0.260891971894039</v>
      </c>
      <c r="I98" s="15">
        <v>1.25010267595308</v>
      </c>
      <c r="J98" s="13" t="s">
        <v>378</v>
      </c>
      <c r="K98" s="23">
        <v>0.8</v>
      </c>
      <c r="L98" s="13">
        <v>283712</v>
      </c>
      <c r="M98" s="13" t="s">
        <v>368</v>
      </c>
      <c r="N98" s="13">
        <v>68779</v>
      </c>
      <c r="O98" s="13">
        <v>341028.01</v>
      </c>
      <c r="P98" s="13">
        <v>88971.47</v>
      </c>
      <c r="Q98" s="13">
        <v>74883.05</v>
      </c>
      <c r="R98" s="13">
        <v>18680.6</v>
      </c>
      <c r="S98" s="13" t="s">
        <v>368</v>
      </c>
      <c r="T98" s="13" t="s">
        <v>368</v>
      </c>
      <c r="U98" s="13" t="s">
        <v>368</v>
      </c>
      <c r="V98" s="13">
        <v>10554.72</v>
      </c>
      <c r="W98" s="13">
        <v>3555</v>
      </c>
      <c r="X98" s="13">
        <v>111.61</v>
      </c>
    </row>
    <row r="99" s="7" customFormat="1" spans="1:24">
      <c r="A99" s="23">
        <v>724</v>
      </c>
      <c r="B99" s="13" t="s">
        <v>371</v>
      </c>
      <c r="C99" s="13">
        <v>9822</v>
      </c>
      <c r="D99" s="13" t="s">
        <v>163</v>
      </c>
      <c r="E99" s="13" t="s">
        <v>164</v>
      </c>
      <c r="F99" s="14">
        <v>108.52</v>
      </c>
      <c r="G99" s="14">
        <v>30.18</v>
      </c>
      <c r="H99" s="15">
        <f t="shared" si="1"/>
        <v>0.30025296101055</v>
      </c>
      <c r="I99" s="15">
        <v>1.09328761449622</v>
      </c>
      <c r="J99" s="13" t="s">
        <v>378</v>
      </c>
      <c r="K99" s="23">
        <v>1</v>
      </c>
      <c r="L99" s="13">
        <v>261144</v>
      </c>
      <c r="M99" s="13" t="s">
        <v>368</v>
      </c>
      <c r="N99" s="13">
        <v>66960</v>
      </c>
      <c r="O99" s="13">
        <v>274524.52</v>
      </c>
      <c r="P99" s="13">
        <v>82426.8</v>
      </c>
      <c r="Q99" s="13">
        <v>72667.05</v>
      </c>
      <c r="R99" s="13">
        <v>21930.72</v>
      </c>
      <c r="S99" s="13">
        <v>1444</v>
      </c>
      <c r="T99" s="13">
        <v>510.3</v>
      </c>
      <c r="U99" s="13">
        <v>64.7</v>
      </c>
      <c r="V99" s="13">
        <v>5701.46</v>
      </c>
      <c r="W99" s="13">
        <v>1685.44</v>
      </c>
      <c r="X99" s="13">
        <v>65.5</v>
      </c>
    </row>
    <row r="100" s="7" customFormat="1" spans="1:24">
      <c r="A100" s="23">
        <v>733</v>
      </c>
      <c r="B100" s="13" t="s">
        <v>369</v>
      </c>
      <c r="C100" s="13">
        <v>5501</v>
      </c>
      <c r="D100" s="13" t="s">
        <v>107</v>
      </c>
      <c r="E100" s="13" t="s">
        <v>108</v>
      </c>
      <c r="F100" s="14">
        <v>108.35</v>
      </c>
      <c r="G100" s="14">
        <v>26.37</v>
      </c>
      <c r="H100" s="15">
        <f t="shared" si="1"/>
        <v>0.285438897488255</v>
      </c>
      <c r="I100" s="15">
        <v>1.11954127134725</v>
      </c>
      <c r="J100" s="13" t="s">
        <v>372</v>
      </c>
      <c r="K100" s="23">
        <v>0.8</v>
      </c>
      <c r="L100" s="13">
        <v>111724</v>
      </c>
      <c r="M100" s="13" t="s">
        <v>368</v>
      </c>
      <c r="N100" s="13">
        <v>42561.5</v>
      </c>
      <c r="O100" s="13">
        <v>117999.65</v>
      </c>
      <c r="P100" s="13">
        <v>33681.69</v>
      </c>
      <c r="Q100" s="13">
        <v>46116.34</v>
      </c>
      <c r="R100" s="13">
        <v>12162.02</v>
      </c>
      <c r="S100" s="13" t="s">
        <v>368</v>
      </c>
      <c r="T100" s="13" t="s">
        <v>368</v>
      </c>
      <c r="U100" s="13" t="s">
        <v>368</v>
      </c>
      <c r="V100" s="13">
        <v>4369.94</v>
      </c>
      <c r="W100" s="13">
        <v>1803.91</v>
      </c>
      <c r="X100" s="13">
        <v>117.34</v>
      </c>
    </row>
    <row r="101" s="7" customFormat="1" spans="1:24">
      <c r="A101" s="23">
        <v>572</v>
      </c>
      <c r="B101" s="13" t="s">
        <v>393</v>
      </c>
      <c r="C101" s="13">
        <v>11058</v>
      </c>
      <c r="D101" s="13" t="s">
        <v>170</v>
      </c>
      <c r="E101" s="13" t="s">
        <v>62</v>
      </c>
      <c r="F101" s="14">
        <v>108.31</v>
      </c>
      <c r="G101" s="14">
        <v>29.86</v>
      </c>
      <c r="H101" s="15">
        <f t="shared" si="1"/>
        <v>0.305555390808934</v>
      </c>
      <c r="I101" s="15">
        <v>1.11746785923754</v>
      </c>
      <c r="J101" s="13" t="s">
        <v>378</v>
      </c>
      <c r="K101" s="23">
        <v>1</v>
      </c>
      <c r="L101" s="13">
        <v>177320</v>
      </c>
      <c r="M101" s="13" t="s">
        <v>368</v>
      </c>
      <c r="N101" s="13">
        <v>61144.8</v>
      </c>
      <c r="O101" s="13">
        <v>190528.27</v>
      </c>
      <c r="P101" s="13">
        <v>58216.94</v>
      </c>
      <c r="Q101" s="13">
        <v>66226.69</v>
      </c>
      <c r="R101" s="13">
        <v>19775.82</v>
      </c>
      <c r="S101" s="13">
        <v>1642</v>
      </c>
      <c r="T101" s="13">
        <v>665.51</v>
      </c>
      <c r="U101" s="13">
        <v>80.56</v>
      </c>
      <c r="V101" s="13">
        <v>4248.53</v>
      </c>
      <c r="W101" s="13">
        <v>1539.06</v>
      </c>
      <c r="X101" s="13">
        <v>71.88</v>
      </c>
    </row>
    <row r="102" s="7" customFormat="1" spans="1:24">
      <c r="A102" s="23">
        <v>546</v>
      </c>
      <c r="B102" s="13" t="s">
        <v>371</v>
      </c>
      <c r="C102" s="13">
        <v>11051</v>
      </c>
      <c r="D102" s="13" t="s">
        <v>422</v>
      </c>
      <c r="E102" s="13" t="s">
        <v>229</v>
      </c>
      <c r="F102" s="14">
        <v>108.3</v>
      </c>
      <c r="G102" s="14">
        <v>35.14</v>
      </c>
      <c r="H102" s="15">
        <f t="shared" si="1"/>
        <v>0.347279103807357</v>
      </c>
      <c r="I102" s="15">
        <v>1.02080586863583</v>
      </c>
      <c r="J102" s="13" t="s">
        <v>423</v>
      </c>
      <c r="K102" s="23">
        <v>0.8</v>
      </c>
      <c r="L102" s="13">
        <v>267592</v>
      </c>
      <c r="M102" s="13" t="s">
        <v>368</v>
      </c>
      <c r="N102" s="13">
        <v>59465</v>
      </c>
      <c r="O102" s="13">
        <v>262653.35</v>
      </c>
      <c r="P102" s="13">
        <v>91214.02</v>
      </c>
      <c r="Q102" s="13">
        <v>64399.72</v>
      </c>
      <c r="R102" s="13">
        <v>22627.07</v>
      </c>
      <c r="S102" s="13">
        <v>1054.3</v>
      </c>
      <c r="T102" s="13">
        <v>430.62</v>
      </c>
      <c r="U102" s="13">
        <v>53.19</v>
      </c>
      <c r="V102" s="13">
        <v>5967.9</v>
      </c>
      <c r="W102" s="13">
        <v>2028.56</v>
      </c>
      <c r="X102" s="13">
        <v>66.91</v>
      </c>
    </row>
    <row r="103" s="7" customFormat="1" spans="1:24">
      <c r="A103" s="23">
        <v>716</v>
      </c>
      <c r="B103" s="13" t="s">
        <v>400</v>
      </c>
      <c r="C103" s="13">
        <v>11131</v>
      </c>
      <c r="D103" s="13" t="s">
        <v>138</v>
      </c>
      <c r="E103" s="13" t="s">
        <v>139</v>
      </c>
      <c r="F103" s="14">
        <v>108.24</v>
      </c>
      <c r="G103" s="14">
        <v>28.69</v>
      </c>
      <c r="H103" s="15">
        <f t="shared" si="1"/>
        <v>0.30362809283102</v>
      </c>
      <c r="I103" s="15">
        <v>1.04498655913978</v>
      </c>
      <c r="J103" s="13" t="s">
        <v>378</v>
      </c>
      <c r="K103" s="23">
        <v>0.8</v>
      </c>
      <c r="L103" s="13">
        <v>118296</v>
      </c>
      <c r="M103" s="13" t="s">
        <v>368</v>
      </c>
      <c r="N103" s="13">
        <v>35051</v>
      </c>
      <c r="O103" s="13">
        <v>116620.5</v>
      </c>
      <c r="P103" s="13">
        <v>35409.26</v>
      </c>
      <c r="Q103" s="13">
        <v>37938.26</v>
      </c>
      <c r="R103" s="13">
        <v>10885.7</v>
      </c>
      <c r="S103" s="13" t="s">
        <v>368</v>
      </c>
      <c r="T103" s="13" t="s">
        <v>368</v>
      </c>
      <c r="U103" s="13" t="s">
        <v>368</v>
      </c>
      <c r="V103" s="13">
        <v>2795.9</v>
      </c>
      <c r="W103" s="13">
        <v>937.86</v>
      </c>
      <c r="X103" s="13">
        <v>70.9</v>
      </c>
    </row>
    <row r="104" s="7" customFormat="1" spans="1:24">
      <c r="A104" s="23">
        <v>359</v>
      </c>
      <c r="B104" s="13" t="s">
        <v>373</v>
      </c>
      <c r="C104" s="13">
        <v>10463</v>
      </c>
      <c r="D104" s="13" t="s">
        <v>166</v>
      </c>
      <c r="E104" s="13" t="s">
        <v>167</v>
      </c>
      <c r="F104" s="14">
        <v>107.82</v>
      </c>
      <c r="G104" s="14">
        <v>31.31</v>
      </c>
      <c r="H104" s="15">
        <f t="shared" si="1"/>
        <v>0.316513773920769</v>
      </c>
      <c r="I104" s="15">
        <v>1.07509377880184</v>
      </c>
      <c r="J104" s="13" t="s">
        <v>378</v>
      </c>
      <c r="K104" s="23">
        <v>1</v>
      </c>
      <c r="L104" s="13">
        <v>270816</v>
      </c>
      <c r="M104" s="13" t="s">
        <v>368</v>
      </c>
      <c r="N104" s="13">
        <v>69440</v>
      </c>
      <c r="O104" s="13">
        <v>279954.42</v>
      </c>
      <c r="P104" s="13">
        <v>88609.43</v>
      </c>
      <c r="Q104" s="13">
        <v>74867.29</v>
      </c>
      <c r="R104" s="13">
        <v>23441.88</v>
      </c>
      <c r="S104" s="13" t="s">
        <v>368</v>
      </c>
      <c r="T104" s="13" t="s">
        <v>368</v>
      </c>
      <c r="U104" s="13" t="s">
        <v>368</v>
      </c>
      <c r="V104" s="13">
        <v>6887.31</v>
      </c>
      <c r="W104" s="13">
        <v>2531.67</v>
      </c>
      <c r="X104" s="13">
        <v>76.3</v>
      </c>
    </row>
    <row r="105" s="7" customFormat="1" spans="1:24">
      <c r="A105" s="23">
        <v>744</v>
      </c>
      <c r="B105" s="13" t="s">
        <v>379</v>
      </c>
      <c r="C105" s="13">
        <v>8957</v>
      </c>
      <c r="D105" s="13" t="s">
        <v>424</v>
      </c>
      <c r="E105" s="13" t="s">
        <v>81</v>
      </c>
      <c r="F105" s="14">
        <v>107.35</v>
      </c>
      <c r="G105" s="14">
        <v>25.81</v>
      </c>
      <c r="H105" s="15">
        <f t="shared" si="1"/>
        <v>0.265653623882552</v>
      </c>
      <c r="I105" s="15">
        <v>1.06265497127707</v>
      </c>
      <c r="J105" s="13" t="s">
        <v>378</v>
      </c>
      <c r="K105" s="23">
        <v>1</v>
      </c>
      <c r="L105" s="13">
        <v>235352</v>
      </c>
      <c r="M105" s="13" t="s">
        <v>368</v>
      </c>
      <c r="N105" s="13">
        <v>65375</v>
      </c>
      <c r="O105" s="13">
        <v>240478.82</v>
      </c>
      <c r="P105" s="13">
        <v>63884.07</v>
      </c>
      <c r="Q105" s="13">
        <v>70180.86</v>
      </c>
      <c r="R105" s="13">
        <v>18116.74</v>
      </c>
      <c r="S105" s="13">
        <v>2095.78</v>
      </c>
      <c r="T105" s="13">
        <v>453.3</v>
      </c>
      <c r="U105" s="13">
        <v>96.17</v>
      </c>
      <c r="V105" s="13">
        <v>5120.85</v>
      </c>
      <c r="W105" s="13">
        <v>1303.39</v>
      </c>
      <c r="X105" s="13">
        <v>65.27</v>
      </c>
    </row>
    <row r="106" s="7" customFormat="1" spans="1:24">
      <c r="A106" s="23">
        <v>743</v>
      </c>
      <c r="B106" s="13" t="s">
        <v>371</v>
      </c>
      <c r="C106" s="13">
        <v>4322</v>
      </c>
      <c r="D106" s="13" t="s">
        <v>143</v>
      </c>
      <c r="E106" s="13" t="s">
        <v>144</v>
      </c>
      <c r="F106" s="14">
        <v>107.26</v>
      </c>
      <c r="G106" s="14">
        <v>31.8</v>
      </c>
      <c r="H106" s="15">
        <f t="shared" si="1"/>
        <v>0.319546519959642</v>
      </c>
      <c r="I106" s="15">
        <v>1.195213640553</v>
      </c>
      <c r="J106" s="13" t="s">
        <v>372</v>
      </c>
      <c r="K106" s="23">
        <v>0.9</v>
      </c>
      <c r="L106" s="13">
        <v>121520</v>
      </c>
      <c r="M106" s="13" t="s">
        <v>368</v>
      </c>
      <c r="N106" s="13">
        <v>43747.2</v>
      </c>
      <c r="O106" s="13">
        <v>129680.68</v>
      </c>
      <c r="P106" s="13">
        <v>41439.01</v>
      </c>
      <c r="Q106" s="13">
        <v>46924.43</v>
      </c>
      <c r="R106" s="13">
        <v>14921.48</v>
      </c>
      <c r="S106" s="13">
        <v>1689.2</v>
      </c>
      <c r="T106" s="13">
        <v>542.16</v>
      </c>
      <c r="U106" s="13">
        <v>115.84</v>
      </c>
      <c r="V106" s="13">
        <v>3226.5</v>
      </c>
      <c r="W106" s="13">
        <v>1032.54</v>
      </c>
      <c r="X106" s="13">
        <v>79.65</v>
      </c>
    </row>
    <row r="107" s="7" customFormat="1" spans="1:24">
      <c r="A107" s="23">
        <v>746</v>
      </c>
      <c r="B107" s="13" t="s">
        <v>400</v>
      </c>
      <c r="C107" s="13">
        <v>11103</v>
      </c>
      <c r="D107" s="13" t="s">
        <v>283</v>
      </c>
      <c r="E107" s="13" t="s">
        <v>84</v>
      </c>
      <c r="F107" s="14">
        <v>106.83</v>
      </c>
      <c r="G107" s="14">
        <v>27.51</v>
      </c>
      <c r="H107" s="15">
        <f t="shared" si="1"/>
        <v>0.321276866442004</v>
      </c>
      <c r="I107" s="15">
        <v>1.13439905450501</v>
      </c>
      <c r="J107" s="13" t="s">
        <v>425</v>
      </c>
      <c r="K107" s="23">
        <v>0.5</v>
      </c>
      <c r="L107" s="13">
        <v>186992</v>
      </c>
      <c r="M107" s="13" t="s">
        <v>368</v>
      </c>
      <c r="N107" s="13">
        <v>30160</v>
      </c>
      <c r="O107" s="13">
        <v>203964.95</v>
      </c>
      <c r="P107" s="13">
        <v>65529.22</v>
      </c>
      <c r="Q107" s="13">
        <v>32219.43</v>
      </c>
      <c r="R107" s="13">
        <v>8863.75</v>
      </c>
      <c r="S107" s="13">
        <v>956.57</v>
      </c>
      <c r="T107" s="13">
        <v>180.64</v>
      </c>
      <c r="U107" s="13">
        <v>95.15</v>
      </c>
      <c r="V107" s="13">
        <v>5378.42</v>
      </c>
      <c r="W107" s="13">
        <v>2079.64</v>
      </c>
      <c r="X107" s="13">
        <v>86.29</v>
      </c>
    </row>
    <row r="108" s="7" customFormat="1" spans="1:24">
      <c r="A108" s="23">
        <v>584</v>
      </c>
      <c r="B108" s="13" t="s">
        <v>369</v>
      </c>
      <c r="C108" s="13">
        <v>9689</v>
      </c>
      <c r="D108" s="13" t="s">
        <v>426</v>
      </c>
      <c r="E108" s="13" t="s">
        <v>129</v>
      </c>
      <c r="F108" s="14">
        <v>106.69</v>
      </c>
      <c r="G108" s="14">
        <v>32.06</v>
      </c>
      <c r="H108" s="15">
        <f t="shared" si="1"/>
        <v>0.326302919728294</v>
      </c>
      <c r="I108" s="15">
        <v>1.11348862007168</v>
      </c>
      <c r="J108" s="13" t="s">
        <v>378</v>
      </c>
      <c r="K108" s="23">
        <v>1</v>
      </c>
      <c r="L108" s="13">
        <v>118296</v>
      </c>
      <c r="M108" s="13" t="s">
        <v>368</v>
      </c>
      <c r="N108" s="13">
        <v>62248</v>
      </c>
      <c r="O108" s="13">
        <v>124265.33</v>
      </c>
      <c r="P108" s="13">
        <v>40548.14</v>
      </c>
      <c r="Q108" s="13">
        <v>66414.67</v>
      </c>
      <c r="R108" s="13">
        <v>21294.98</v>
      </c>
      <c r="S108" s="13">
        <v>2364.9</v>
      </c>
      <c r="T108" s="13">
        <v>832.07</v>
      </c>
      <c r="U108" s="13">
        <v>113.97</v>
      </c>
      <c r="V108" s="13">
        <v>3724.5</v>
      </c>
      <c r="W108" s="13">
        <v>1486.9</v>
      </c>
      <c r="X108" s="13">
        <v>94.45</v>
      </c>
    </row>
    <row r="109" s="7" customFormat="1" spans="1:24">
      <c r="A109" s="23">
        <v>573</v>
      </c>
      <c r="B109" s="13" t="s">
        <v>369</v>
      </c>
      <c r="C109" s="13">
        <v>9295</v>
      </c>
      <c r="D109" s="13" t="s">
        <v>162</v>
      </c>
      <c r="E109" s="13" t="s">
        <v>157</v>
      </c>
      <c r="F109" s="14">
        <v>106.28</v>
      </c>
      <c r="G109" s="14">
        <v>30.83</v>
      </c>
      <c r="H109" s="15">
        <f t="shared" si="1"/>
        <v>0.301775340097042</v>
      </c>
      <c r="I109" s="15">
        <v>1.19429746543779</v>
      </c>
      <c r="J109" s="13" t="s">
        <v>378</v>
      </c>
      <c r="K109" s="23">
        <v>0.8</v>
      </c>
      <c r="L109" s="13">
        <v>135408</v>
      </c>
      <c r="M109" s="13" t="s">
        <v>368</v>
      </c>
      <c r="N109" s="13">
        <v>47098.5</v>
      </c>
      <c r="O109" s="13">
        <v>155497.53</v>
      </c>
      <c r="P109" s="13">
        <v>46925.32</v>
      </c>
      <c r="Q109" s="13">
        <v>50058.27</v>
      </c>
      <c r="R109" s="13">
        <v>15434.48</v>
      </c>
      <c r="S109" s="13">
        <v>-24</v>
      </c>
      <c r="T109" s="13">
        <v>-15.07</v>
      </c>
      <c r="U109" s="13">
        <v>-1.53</v>
      </c>
      <c r="V109" s="13">
        <v>3113.5</v>
      </c>
      <c r="W109" s="13">
        <v>1205.53</v>
      </c>
      <c r="X109" s="13">
        <v>68.98</v>
      </c>
    </row>
    <row r="110" s="7" customFormat="1" spans="1:24">
      <c r="A110" s="23">
        <v>730</v>
      </c>
      <c r="B110" s="13" t="s">
        <v>387</v>
      </c>
      <c r="C110" s="13">
        <v>8338</v>
      </c>
      <c r="D110" s="13" t="s">
        <v>427</v>
      </c>
      <c r="E110" s="13" t="s">
        <v>146</v>
      </c>
      <c r="F110" s="14">
        <v>106.23</v>
      </c>
      <c r="G110" s="14">
        <v>29.2</v>
      </c>
      <c r="H110" s="15">
        <f t="shared" si="1"/>
        <v>0.302156942673759</v>
      </c>
      <c r="I110" s="15">
        <v>1.13171685867896</v>
      </c>
      <c r="J110" s="13" t="s">
        <v>428</v>
      </c>
      <c r="K110" s="23">
        <v>1.2</v>
      </c>
      <c r="L110" s="13">
        <v>270816</v>
      </c>
      <c r="M110" s="13" t="s">
        <v>368</v>
      </c>
      <c r="N110" s="13">
        <v>79263</v>
      </c>
      <c r="O110" s="13">
        <v>294699.07</v>
      </c>
      <c r="P110" s="13">
        <v>89045.37</v>
      </c>
      <c r="Q110" s="13">
        <v>84204.27</v>
      </c>
      <c r="R110" s="13">
        <v>24584.7</v>
      </c>
      <c r="S110" s="13">
        <v>3678.13</v>
      </c>
      <c r="T110" s="13">
        <v>1096.94</v>
      </c>
      <c r="U110" s="13">
        <v>139.21</v>
      </c>
      <c r="V110" s="13">
        <v>7479.04</v>
      </c>
      <c r="W110" s="13">
        <v>2347.32</v>
      </c>
      <c r="X110" s="13">
        <v>82.85</v>
      </c>
    </row>
    <row r="111" s="7" customFormat="1" spans="1:24">
      <c r="A111" s="23">
        <v>308</v>
      </c>
      <c r="B111" s="13" t="s">
        <v>379</v>
      </c>
      <c r="C111" s="13">
        <v>11251</v>
      </c>
      <c r="D111" s="13" t="s">
        <v>429</v>
      </c>
      <c r="E111" s="13" t="s">
        <v>104</v>
      </c>
      <c r="F111" s="14">
        <v>106.02</v>
      </c>
      <c r="G111" s="14">
        <v>33.91</v>
      </c>
      <c r="H111" s="15">
        <f t="shared" si="1"/>
        <v>0.339979394966064</v>
      </c>
      <c r="I111" s="15">
        <v>1.00730508960573</v>
      </c>
      <c r="J111" s="13" t="s">
        <v>430</v>
      </c>
      <c r="K111" s="23">
        <v>0.6</v>
      </c>
      <c r="L111" s="13">
        <v>290160</v>
      </c>
      <c r="M111" s="13" t="s">
        <v>368</v>
      </c>
      <c r="N111" s="13">
        <v>38688</v>
      </c>
      <c r="O111" s="13">
        <v>281038.12</v>
      </c>
      <c r="P111" s="13">
        <v>95547.17</v>
      </c>
      <c r="Q111" s="13">
        <v>41018.12</v>
      </c>
      <c r="R111" s="13">
        <v>13908.15</v>
      </c>
      <c r="S111" s="13">
        <v>1050.95</v>
      </c>
      <c r="T111" s="13">
        <v>247.12</v>
      </c>
      <c r="U111" s="13">
        <v>81.49</v>
      </c>
      <c r="V111" s="13">
        <v>8963.77</v>
      </c>
      <c r="W111" s="13">
        <v>2346.43</v>
      </c>
      <c r="X111" s="13">
        <v>92.68</v>
      </c>
    </row>
    <row r="112" s="7" customFormat="1" spans="1:24">
      <c r="A112" s="23">
        <v>732</v>
      </c>
      <c r="B112" s="13" t="s">
        <v>384</v>
      </c>
      <c r="C112" s="13">
        <v>9138</v>
      </c>
      <c r="D112" s="13" t="s">
        <v>431</v>
      </c>
      <c r="E112" s="13" t="s">
        <v>201</v>
      </c>
      <c r="F112" s="14">
        <v>105.75</v>
      </c>
      <c r="G112" s="14">
        <v>32.2</v>
      </c>
      <c r="H112" s="15">
        <f t="shared" si="1"/>
        <v>0.324924870101233</v>
      </c>
      <c r="I112" s="15">
        <v>1.06135172043011</v>
      </c>
      <c r="J112" s="13" t="s">
        <v>432</v>
      </c>
      <c r="K112" s="23">
        <v>0.9</v>
      </c>
      <c r="L112" s="13">
        <v>98580</v>
      </c>
      <c r="M112" s="13" t="s">
        <v>368</v>
      </c>
      <c r="N112" s="13">
        <v>46696</v>
      </c>
      <c r="O112" s="13">
        <v>98705.71</v>
      </c>
      <c r="P112" s="13">
        <v>32071.94</v>
      </c>
      <c r="Q112" s="13">
        <v>49381.72</v>
      </c>
      <c r="R112" s="13">
        <v>15899.9</v>
      </c>
      <c r="S112" s="13">
        <v>1092.61</v>
      </c>
      <c r="T112" s="13">
        <v>379.89</v>
      </c>
      <c r="U112" s="13">
        <v>70.2</v>
      </c>
      <c r="V112" s="13">
        <v>2511.51</v>
      </c>
      <c r="W112" s="13">
        <v>897.26</v>
      </c>
      <c r="X112" s="13">
        <v>76.43</v>
      </c>
    </row>
    <row r="113" s="7" customFormat="1" spans="1:24">
      <c r="A113" s="23">
        <v>581</v>
      </c>
      <c r="B113" s="13" t="s">
        <v>371</v>
      </c>
      <c r="C113" s="13">
        <v>4086</v>
      </c>
      <c r="D113" s="13" t="s">
        <v>433</v>
      </c>
      <c r="E113" s="13" t="s">
        <v>254</v>
      </c>
      <c r="F113" s="14">
        <v>105.73</v>
      </c>
      <c r="G113" s="14">
        <v>33.09</v>
      </c>
      <c r="H113" s="15">
        <f t="shared" si="1"/>
        <v>0.321447707406617</v>
      </c>
      <c r="I113" s="15">
        <v>1.07652498207885</v>
      </c>
      <c r="J113" s="13" t="s">
        <v>372</v>
      </c>
      <c r="K113" s="23">
        <v>0.9</v>
      </c>
      <c r="L113" s="13">
        <v>290160</v>
      </c>
      <c r="M113" s="13" t="s">
        <v>368</v>
      </c>
      <c r="N113" s="13">
        <v>70579.5</v>
      </c>
      <c r="O113" s="13">
        <v>300350.47</v>
      </c>
      <c r="P113" s="13">
        <v>96546.97</v>
      </c>
      <c r="Q113" s="13">
        <v>74621.33</v>
      </c>
      <c r="R113" s="13">
        <v>24693.06</v>
      </c>
      <c r="S113" s="13">
        <v>1606.5</v>
      </c>
      <c r="T113" s="13">
        <v>811.1</v>
      </c>
      <c r="U113" s="13">
        <v>68.28</v>
      </c>
      <c r="V113" s="13">
        <v>6822.19</v>
      </c>
      <c r="W113" s="13">
        <v>2355.77</v>
      </c>
      <c r="X113" s="13">
        <v>70.54</v>
      </c>
    </row>
    <row r="114" s="7" customFormat="1" spans="1:24">
      <c r="A114" s="23">
        <v>585</v>
      </c>
      <c r="B114" s="13" t="s">
        <v>376</v>
      </c>
      <c r="C114" s="13">
        <v>6303</v>
      </c>
      <c r="D114" s="13" t="s">
        <v>434</v>
      </c>
      <c r="E114" s="13" t="s">
        <v>197</v>
      </c>
      <c r="F114" s="14">
        <v>105.69</v>
      </c>
      <c r="G114" s="14">
        <v>31.37</v>
      </c>
      <c r="H114" s="15">
        <f t="shared" si="1"/>
        <v>0.310253771142181</v>
      </c>
      <c r="I114" s="15">
        <v>1.00579378117725</v>
      </c>
      <c r="J114" s="13" t="s">
        <v>372</v>
      </c>
      <c r="K114" s="23">
        <v>0.9</v>
      </c>
      <c r="L114" s="13">
        <v>10088</v>
      </c>
      <c r="M114" s="13" t="s">
        <v>368</v>
      </c>
      <c r="N114" s="13">
        <v>72168</v>
      </c>
      <c r="O114" s="13">
        <v>302442.19</v>
      </c>
      <c r="P114" s="13">
        <v>93833.83</v>
      </c>
      <c r="Q114" s="13">
        <v>76272.3</v>
      </c>
      <c r="R114" s="13">
        <v>23929.75</v>
      </c>
      <c r="S114" s="13">
        <v>1507.03</v>
      </c>
      <c r="T114" s="13">
        <v>541.94</v>
      </c>
      <c r="U114" s="13">
        <v>62.65</v>
      </c>
      <c r="V114" s="13">
        <v>7663.78</v>
      </c>
      <c r="W114" s="13">
        <v>2932.27</v>
      </c>
      <c r="X114" s="13">
        <v>2279.08</v>
      </c>
    </row>
    <row r="115" s="7" customFormat="1" spans="1:24">
      <c r="A115" s="23">
        <v>511</v>
      </c>
      <c r="B115" s="13" t="s">
        <v>371</v>
      </c>
      <c r="C115" s="13">
        <v>11250</v>
      </c>
      <c r="D115" s="13" t="s">
        <v>100</v>
      </c>
      <c r="E115" s="13" t="s">
        <v>51</v>
      </c>
      <c r="F115" s="14">
        <v>105.64</v>
      </c>
      <c r="G115" s="14">
        <v>29.61</v>
      </c>
      <c r="H115" s="15">
        <f t="shared" si="1"/>
        <v>0.313178617708052</v>
      </c>
      <c r="I115" s="15">
        <v>1.09115011520737</v>
      </c>
      <c r="J115" s="13" t="s">
        <v>435</v>
      </c>
      <c r="K115" s="23">
        <v>0.6</v>
      </c>
      <c r="L115" s="13">
        <v>180544</v>
      </c>
      <c r="M115" s="13" t="s">
        <v>368</v>
      </c>
      <c r="N115" s="13">
        <v>29264</v>
      </c>
      <c r="O115" s="13">
        <v>189423.66</v>
      </c>
      <c r="P115" s="13">
        <v>59323.44</v>
      </c>
      <c r="Q115" s="13">
        <v>30915.52</v>
      </c>
      <c r="R115" s="13">
        <v>9155.24</v>
      </c>
      <c r="S115" s="13">
        <v>1052.36</v>
      </c>
      <c r="T115" s="13">
        <v>401.62</v>
      </c>
      <c r="U115" s="13">
        <v>107.88</v>
      </c>
      <c r="V115" s="13">
        <v>2982.67</v>
      </c>
      <c r="W115" s="13">
        <v>1025.66</v>
      </c>
      <c r="X115" s="13">
        <v>49.56</v>
      </c>
    </row>
    <row r="116" s="7" customFormat="1" spans="1:24">
      <c r="A116" s="23">
        <v>341</v>
      </c>
      <c r="B116" s="13" t="s">
        <v>384</v>
      </c>
      <c r="C116" s="13">
        <v>5698</v>
      </c>
      <c r="D116" s="13" t="s">
        <v>187</v>
      </c>
      <c r="E116" s="13" t="s">
        <v>45</v>
      </c>
      <c r="F116" s="14">
        <v>105.31</v>
      </c>
      <c r="G116" s="14">
        <v>31.51</v>
      </c>
      <c r="H116" s="15">
        <f t="shared" si="1"/>
        <v>0.310399880499343</v>
      </c>
      <c r="I116" s="15">
        <v>1.04263751359188</v>
      </c>
      <c r="J116" s="13" t="s">
        <v>378</v>
      </c>
      <c r="K116" s="23">
        <v>0.9</v>
      </c>
      <c r="L116" s="13">
        <v>568354</v>
      </c>
      <c r="M116" s="13" t="s">
        <v>368</v>
      </c>
      <c r="N116" s="13">
        <v>57474</v>
      </c>
      <c r="O116" s="13">
        <v>575327.38</v>
      </c>
      <c r="P116" s="13">
        <v>178581.55</v>
      </c>
      <c r="Q116" s="13">
        <v>60526.33</v>
      </c>
      <c r="R116" s="13">
        <v>19073.1</v>
      </c>
      <c r="S116" s="13" t="s">
        <v>368</v>
      </c>
      <c r="T116" s="13" t="s">
        <v>368</v>
      </c>
      <c r="U116" s="13" t="s">
        <v>368</v>
      </c>
      <c r="V116" s="13">
        <v>18224.42</v>
      </c>
      <c r="W116" s="13">
        <v>5883.31</v>
      </c>
      <c r="X116" s="13">
        <v>96.2</v>
      </c>
    </row>
    <row r="117" s="7" customFormat="1" spans="1:24">
      <c r="A117" s="23">
        <v>572</v>
      </c>
      <c r="B117" s="13" t="s">
        <v>393</v>
      </c>
      <c r="C117" s="13">
        <v>10907</v>
      </c>
      <c r="D117" s="13" t="s">
        <v>436</v>
      </c>
      <c r="E117" s="13" t="s">
        <v>62</v>
      </c>
      <c r="F117" s="14">
        <v>104.9</v>
      </c>
      <c r="G117" s="14">
        <v>31.03</v>
      </c>
      <c r="H117" s="15">
        <f t="shared" si="1"/>
        <v>0.305555390808934</v>
      </c>
      <c r="I117" s="15">
        <v>1.11746785923754</v>
      </c>
      <c r="J117" s="13" t="s">
        <v>378</v>
      </c>
      <c r="K117" s="23">
        <v>1</v>
      </c>
      <c r="L117" s="13">
        <v>177320</v>
      </c>
      <c r="M117" s="13" t="s">
        <v>368</v>
      </c>
      <c r="N117" s="13">
        <v>61144.8</v>
      </c>
      <c r="O117" s="13">
        <v>190528.27</v>
      </c>
      <c r="P117" s="13">
        <v>58216.94</v>
      </c>
      <c r="Q117" s="13">
        <v>64140.16</v>
      </c>
      <c r="R117" s="13">
        <v>19900.47</v>
      </c>
      <c r="S117" s="13">
        <v>1440.3</v>
      </c>
      <c r="T117" s="13">
        <v>481.06</v>
      </c>
      <c r="U117" s="13">
        <v>70.67</v>
      </c>
      <c r="V117" s="13">
        <v>4248.53</v>
      </c>
      <c r="W117" s="13">
        <v>1539.06</v>
      </c>
      <c r="X117" s="13">
        <v>71.88</v>
      </c>
    </row>
    <row r="118" s="7" customFormat="1" spans="1:24">
      <c r="A118" s="23">
        <v>511</v>
      </c>
      <c r="B118" s="13" t="s">
        <v>371</v>
      </c>
      <c r="C118" s="13">
        <v>10905</v>
      </c>
      <c r="D118" s="13" t="s">
        <v>275</v>
      </c>
      <c r="E118" s="13" t="s">
        <v>51</v>
      </c>
      <c r="F118" s="14">
        <v>104.83</v>
      </c>
      <c r="G118" s="14">
        <v>32.2</v>
      </c>
      <c r="H118" s="15">
        <f t="shared" si="1"/>
        <v>0.313178617708052</v>
      </c>
      <c r="I118" s="15">
        <v>1.09115011520737</v>
      </c>
      <c r="J118" s="13" t="s">
        <v>401</v>
      </c>
      <c r="K118" s="23">
        <v>1</v>
      </c>
      <c r="L118" s="13">
        <v>180544</v>
      </c>
      <c r="M118" s="13" t="s">
        <v>368</v>
      </c>
      <c r="N118" s="13">
        <v>48794</v>
      </c>
      <c r="O118" s="13">
        <v>189423.66</v>
      </c>
      <c r="P118" s="13">
        <v>59323.44</v>
      </c>
      <c r="Q118" s="13">
        <v>51149.63</v>
      </c>
      <c r="R118" s="13">
        <v>16468.22</v>
      </c>
      <c r="S118" s="13" t="s">
        <v>368</v>
      </c>
      <c r="T118" s="13" t="s">
        <v>368</v>
      </c>
      <c r="U118" s="13" t="s">
        <v>368</v>
      </c>
      <c r="V118" s="13">
        <v>2982.67</v>
      </c>
      <c r="W118" s="13">
        <v>1025.66</v>
      </c>
      <c r="X118" s="13">
        <v>49.56</v>
      </c>
    </row>
    <row r="119" s="7" customFormat="1" spans="1:24">
      <c r="A119" s="23">
        <v>724</v>
      </c>
      <c r="B119" s="13" t="s">
        <v>371</v>
      </c>
      <c r="C119" s="13">
        <v>9192</v>
      </c>
      <c r="D119" s="13" t="s">
        <v>218</v>
      </c>
      <c r="E119" s="13" t="s">
        <v>164</v>
      </c>
      <c r="F119" s="14">
        <v>104.76</v>
      </c>
      <c r="G119" s="14">
        <v>28.68</v>
      </c>
      <c r="H119" s="15">
        <f t="shared" si="1"/>
        <v>0.30025296101055</v>
      </c>
      <c r="I119" s="15">
        <v>1.09328761449622</v>
      </c>
      <c r="J119" s="13" t="s">
        <v>372</v>
      </c>
      <c r="K119" s="23">
        <v>0.9</v>
      </c>
      <c r="L119" s="13">
        <v>261144</v>
      </c>
      <c r="M119" s="13" t="s">
        <v>368</v>
      </c>
      <c r="N119" s="13">
        <v>60264</v>
      </c>
      <c r="O119" s="13">
        <v>274524.52</v>
      </c>
      <c r="P119" s="13">
        <v>82426.8</v>
      </c>
      <c r="Q119" s="13">
        <v>63134.55</v>
      </c>
      <c r="R119" s="13">
        <v>18107.73</v>
      </c>
      <c r="S119" s="13">
        <v>1424.51</v>
      </c>
      <c r="T119" s="13">
        <v>326.77</v>
      </c>
      <c r="U119" s="13">
        <v>70.91</v>
      </c>
      <c r="V119" s="13">
        <v>5701.46</v>
      </c>
      <c r="W119" s="13">
        <v>1685.44</v>
      </c>
      <c r="X119" s="13">
        <v>65.5</v>
      </c>
    </row>
    <row r="120" s="7" customFormat="1" spans="1:24">
      <c r="A120" s="23">
        <v>343</v>
      </c>
      <c r="B120" s="13" t="s">
        <v>373</v>
      </c>
      <c r="C120" s="13">
        <v>10191</v>
      </c>
      <c r="D120" s="13" t="s">
        <v>154</v>
      </c>
      <c r="E120" s="13" t="s">
        <v>72</v>
      </c>
      <c r="F120" s="14">
        <v>104.67</v>
      </c>
      <c r="G120" s="14">
        <v>25.13</v>
      </c>
      <c r="H120" s="15">
        <f t="shared" si="1"/>
        <v>0.258831424285852</v>
      </c>
      <c r="I120" s="15">
        <v>1.07510970967742</v>
      </c>
      <c r="J120" s="13" t="s">
        <v>378</v>
      </c>
      <c r="K120" s="23">
        <v>1</v>
      </c>
      <c r="L120" s="13">
        <v>638600</v>
      </c>
      <c r="M120" s="13" t="s">
        <v>368</v>
      </c>
      <c r="N120" s="13">
        <v>89943.66</v>
      </c>
      <c r="O120" s="13">
        <v>666568.02</v>
      </c>
      <c r="P120" s="13">
        <v>172528.75</v>
      </c>
      <c r="Q120" s="13">
        <v>94146.22</v>
      </c>
      <c r="R120" s="13">
        <v>23654.61</v>
      </c>
      <c r="S120" s="13">
        <v>-832</v>
      </c>
      <c r="T120" s="13">
        <v>-269.49</v>
      </c>
      <c r="U120" s="13">
        <v>-27.75</v>
      </c>
      <c r="V120" s="13">
        <v>19265</v>
      </c>
      <c r="W120" s="13">
        <v>3923.04</v>
      </c>
      <c r="X120" s="13">
        <v>90.5</v>
      </c>
    </row>
    <row r="121" s="7" customFormat="1" spans="1:24">
      <c r="A121" s="23">
        <v>367</v>
      </c>
      <c r="B121" s="13" t="s">
        <v>381</v>
      </c>
      <c r="C121" s="13">
        <v>10955</v>
      </c>
      <c r="D121" s="13" t="s">
        <v>437</v>
      </c>
      <c r="E121" s="13" t="s">
        <v>223</v>
      </c>
      <c r="F121" s="14">
        <v>104.55</v>
      </c>
      <c r="G121" s="14">
        <v>33.4</v>
      </c>
      <c r="H121" s="15">
        <f t="shared" si="1"/>
        <v>0.314161598440869</v>
      </c>
      <c r="I121" s="15">
        <v>1.06362623250152</v>
      </c>
      <c r="J121" s="13" t="s">
        <v>368</v>
      </c>
      <c r="K121" s="23">
        <v>1</v>
      </c>
      <c r="L121" s="13">
        <v>170872</v>
      </c>
      <c r="M121" s="13" t="s">
        <v>368</v>
      </c>
      <c r="N121" s="13">
        <v>58921.37</v>
      </c>
      <c r="O121" s="13">
        <v>174753.79</v>
      </c>
      <c r="P121" s="13">
        <v>54900.93</v>
      </c>
      <c r="Q121" s="13">
        <v>61601.63</v>
      </c>
      <c r="R121" s="13">
        <v>20574.22</v>
      </c>
      <c r="S121" s="13">
        <v>1521.4</v>
      </c>
      <c r="T121" s="13">
        <v>416.05</v>
      </c>
      <c r="U121" s="13">
        <v>77.46</v>
      </c>
      <c r="V121" s="13">
        <v>2951.91</v>
      </c>
      <c r="W121" s="13">
        <v>850.49</v>
      </c>
      <c r="X121" s="13">
        <v>51.83</v>
      </c>
    </row>
    <row r="122" s="7" customFormat="1" spans="1:24">
      <c r="A122" s="23">
        <v>387</v>
      </c>
      <c r="B122" s="13" t="s">
        <v>367</v>
      </c>
      <c r="C122" s="13">
        <v>5701</v>
      </c>
      <c r="D122" s="13" t="s">
        <v>438</v>
      </c>
      <c r="E122" s="13" t="s">
        <v>106</v>
      </c>
      <c r="F122" s="14">
        <v>104.4</v>
      </c>
      <c r="G122" s="14">
        <v>29.76</v>
      </c>
      <c r="H122" s="15">
        <f t="shared" si="1"/>
        <v>0.296988099821402</v>
      </c>
      <c r="I122" s="15">
        <v>1.06968924731183</v>
      </c>
      <c r="J122" s="13" t="s">
        <v>378</v>
      </c>
      <c r="K122" s="23">
        <v>1</v>
      </c>
      <c r="L122" s="13">
        <v>338520</v>
      </c>
      <c r="M122" s="13" t="s">
        <v>368</v>
      </c>
      <c r="N122" s="13">
        <v>91491.9</v>
      </c>
      <c r="O122" s="13">
        <v>348183.85</v>
      </c>
      <c r="P122" s="13">
        <v>103406.46</v>
      </c>
      <c r="Q122" s="13">
        <v>95516.52</v>
      </c>
      <c r="R122" s="13">
        <v>28424.45</v>
      </c>
      <c r="S122" s="13">
        <v>6</v>
      </c>
      <c r="T122" s="13">
        <v>1.77</v>
      </c>
      <c r="U122" s="13">
        <v>0.2</v>
      </c>
      <c r="V122" s="13">
        <v>10660.14</v>
      </c>
      <c r="W122" s="13">
        <v>3474.52</v>
      </c>
      <c r="X122" s="13">
        <v>94.47</v>
      </c>
    </row>
    <row r="123" s="7" customFormat="1" spans="1:24">
      <c r="A123" s="23">
        <v>585</v>
      </c>
      <c r="B123" s="13" t="s">
        <v>376</v>
      </c>
      <c r="C123" s="13">
        <v>7046</v>
      </c>
      <c r="D123" s="13" t="s">
        <v>196</v>
      </c>
      <c r="E123" s="13" t="s">
        <v>197</v>
      </c>
      <c r="F123" s="14">
        <v>104.25</v>
      </c>
      <c r="G123" s="14">
        <v>30.86</v>
      </c>
      <c r="H123" s="15">
        <f t="shared" si="1"/>
        <v>0.310253771142181</v>
      </c>
      <c r="I123" s="15">
        <v>1.00579378117725</v>
      </c>
      <c r="J123" s="13" t="s">
        <v>378</v>
      </c>
      <c r="K123" s="23">
        <v>1</v>
      </c>
      <c r="L123" s="13">
        <v>10088</v>
      </c>
      <c r="M123" s="13" t="s">
        <v>368</v>
      </c>
      <c r="N123" s="13">
        <v>80186.7</v>
      </c>
      <c r="O123" s="13">
        <v>302442.19</v>
      </c>
      <c r="P123" s="13">
        <v>93833.83</v>
      </c>
      <c r="Q123" s="13">
        <v>83591.51</v>
      </c>
      <c r="R123" s="13">
        <v>25794.86</v>
      </c>
      <c r="S123" s="13">
        <v>2830.8</v>
      </c>
      <c r="T123" s="13">
        <v>1150.33</v>
      </c>
      <c r="U123" s="13">
        <v>105.91</v>
      </c>
      <c r="V123" s="13">
        <v>7663.78</v>
      </c>
      <c r="W123" s="13">
        <v>2932.27</v>
      </c>
      <c r="X123" s="13">
        <v>2279.08</v>
      </c>
    </row>
    <row r="124" s="7" customFormat="1" spans="1:24">
      <c r="A124" s="23">
        <v>727</v>
      </c>
      <c r="B124" s="13" t="s">
        <v>373</v>
      </c>
      <c r="C124" s="13">
        <v>6456</v>
      </c>
      <c r="D124" s="13" t="s">
        <v>439</v>
      </c>
      <c r="E124" s="13" t="s">
        <v>440</v>
      </c>
      <c r="F124" s="14">
        <v>104.15</v>
      </c>
      <c r="G124" s="14">
        <v>33.96</v>
      </c>
      <c r="H124" s="15">
        <f t="shared" si="1"/>
        <v>0.319026455687575</v>
      </c>
      <c r="I124" s="15">
        <v>1.0326568914956</v>
      </c>
      <c r="J124" s="13" t="s">
        <v>372</v>
      </c>
      <c r="K124" s="23">
        <v>0.9</v>
      </c>
      <c r="L124" s="13">
        <v>141856</v>
      </c>
      <c r="M124" s="13" t="s">
        <v>368</v>
      </c>
      <c r="N124" s="13">
        <v>51072.5</v>
      </c>
      <c r="O124" s="13">
        <v>140854.4</v>
      </c>
      <c r="P124" s="13">
        <v>44936.28</v>
      </c>
      <c r="Q124" s="13">
        <v>53194.09</v>
      </c>
      <c r="R124" s="13">
        <v>18063.26</v>
      </c>
      <c r="S124" s="13">
        <v>1301.11</v>
      </c>
      <c r="T124" s="13">
        <v>486.2</v>
      </c>
      <c r="U124" s="13">
        <v>76.43</v>
      </c>
      <c r="V124" s="13">
        <v>3887.52</v>
      </c>
      <c r="W124" s="13">
        <v>1215</v>
      </c>
      <c r="X124" s="13">
        <v>82.21</v>
      </c>
    </row>
    <row r="125" s="7" customFormat="1" spans="1:24">
      <c r="A125" s="23">
        <v>391</v>
      </c>
      <c r="B125" s="13" t="s">
        <v>379</v>
      </c>
      <c r="C125" s="13">
        <v>4246</v>
      </c>
      <c r="D125" s="13" t="s">
        <v>441</v>
      </c>
      <c r="E125" s="13" t="s">
        <v>70</v>
      </c>
      <c r="F125" s="14">
        <v>104.11</v>
      </c>
      <c r="G125" s="14">
        <v>34.93</v>
      </c>
      <c r="H125" s="15">
        <f t="shared" si="1"/>
        <v>0.335386236284752</v>
      </c>
      <c r="I125" s="15">
        <v>1.04601925854598</v>
      </c>
      <c r="J125" s="13" t="s">
        <v>401</v>
      </c>
      <c r="K125" s="23">
        <v>1</v>
      </c>
      <c r="L125" s="13">
        <v>216008</v>
      </c>
      <c r="M125" s="13" t="s">
        <v>368</v>
      </c>
      <c r="N125" s="13">
        <v>78554</v>
      </c>
      <c r="O125" s="13">
        <v>217258.2</v>
      </c>
      <c r="P125" s="13">
        <v>72865.41</v>
      </c>
      <c r="Q125" s="13">
        <v>81783.99</v>
      </c>
      <c r="R125" s="13">
        <v>28565.04</v>
      </c>
      <c r="S125" s="13">
        <v>1984.6</v>
      </c>
      <c r="T125" s="13">
        <v>666.35</v>
      </c>
      <c r="U125" s="13">
        <v>75.79</v>
      </c>
      <c r="V125" s="13">
        <v>4581</v>
      </c>
      <c r="W125" s="13">
        <v>1569.59</v>
      </c>
      <c r="X125" s="13">
        <v>63.62</v>
      </c>
    </row>
    <row r="126" s="7" customFormat="1" spans="1:24">
      <c r="A126" s="23">
        <v>365</v>
      </c>
      <c r="B126" s="13" t="s">
        <v>373</v>
      </c>
      <c r="C126" s="13">
        <v>10931</v>
      </c>
      <c r="D126" s="13" t="s">
        <v>442</v>
      </c>
      <c r="E126" s="13" t="s">
        <v>37</v>
      </c>
      <c r="F126" s="14">
        <v>103.79</v>
      </c>
      <c r="G126" s="14">
        <v>29.76</v>
      </c>
      <c r="H126" s="15">
        <f t="shared" si="1"/>
        <v>0.301221269492937</v>
      </c>
      <c r="I126" s="15">
        <v>1.1165655036208</v>
      </c>
      <c r="J126" s="13" t="s">
        <v>378</v>
      </c>
      <c r="K126" s="23">
        <v>1</v>
      </c>
      <c r="L126" s="13">
        <v>315952</v>
      </c>
      <c r="M126" s="13" t="s">
        <v>368</v>
      </c>
      <c r="N126" s="13">
        <v>64480</v>
      </c>
      <c r="O126" s="13">
        <v>339212.6</v>
      </c>
      <c r="P126" s="13">
        <v>102178.05</v>
      </c>
      <c r="Q126" s="13">
        <v>66921.9</v>
      </c>
      <c r="R126" s="13">
        <v>19913.85</v>
      </c>
      <c r="S126" s="13">
        <v>2879.75</v>
      </c>
      <c r="T126" s="13">
        <v>830.42</v>
      </c>
      <c r="U126" s="13">
        <v>133.98</v>
      </c>
      <c r="V126" s="13">
        <v>7657.45</v>
      </c>
      <c r="W126" s="13">
        <v>2681.27</v>
      </c>
      <c r="X126" s="13">
        <v>72.71</v>
      </c>
    </row>
    <row r="127" s="7" customFormat="1" spans="1:24">
      <c r="A127" s="23">
        <v>571</v>
      </c>
      <c r="B127" s="13" t="s">
        <v>367</v>
      </c>
      <c r="C127" s="13">
        <v>5471</v>
      </c>
      <c r="D127" s="13" t="s">
        <v>443</v>
      </c>
      <c r="E127" s="13" t="s">
        <v>192</v>
      </c>
      <c r="F127" s="14">
        <v>103.58</v>
      </c>
      <c r="G127" s="14">
        <v>30.54</v>
      </c>
      <c r="H127" s="15">
        <f t="shared" si="1"/>
        <v>0.309049424580929</v>
      </c>
      <c r="I127" s="15">
        <v>1.04368781783681</v>
      </c>
      <c r="J127" s="13" t="s">
        <v>378</v>
      </c>
      <c r="K127" s="23">
        <v>1</v>
      </c>
      <c r="L127" s="13">
        <v>542810</v>
      </c>
      <c r="M127" s="13" t="s">
        <v>368</v>
      </c>
      <c r="N127" s="13">
        <v>126234.88</v>
      </c>
      <c r="O127" s="13">
        <v>550023.48</v>
      </c>
      <c r="P127" s="13">
        <v>169984.44</v>
      </c>
      <c r="Q127" s="13">
        <v>130747.85</v>
      </c>
      <c r="R127" s="13">
        <v>39933</v>
      </c>
      <c r="S127" s="13">
        <v>5786.46</v>
      </c>
      <c r="T127" s="13">
        <v>1505.65</v>
      </c>
      <c r="U127" s="13">
        <v>137.52</v>
      </c>
      <c r="V127" s="13">
        <v>12770.3</v>
      </c>
      <c r="W127" s="13">
        <v>3398.98</v>
      </c>
      <c r="X127" s="13">
        <v>70.58</v>
      </c>
    </row>
    <row r="128" s="7" customFormat="1" spans="1:24">
      <c r="A128" s="23">
        <v>379</v>
      </c>
      <c r="B128" s="13" t="s">
        <v>373</v>
      </c>
      <c r="C128" s="13">
        <v>6831</v>
      </c>
      <c r="D128" s="13" t="s">
        <v>444</v>
      </c>
      <c r="E128" s="13" t="s">
        <v>40</v>
      </c>
      <c r="F128" s="14">
        <v>103.5</v>
      </c>
      <c r="G128" s="14">
        <v>27.41</v>
      </c>
      <c r="H128" s="15">
        <f t="shared" si="1"/>
        <v>0.280239127630359</v>
      </c>
      <c r="I128" s="15">
        <v>1.16965756395996</v>
      </c>
      <c r="J128" s="13" t="s">
        <v>378</v>
      </c>
      <c r="K128" s="23">
        <v>1</v>
      </c>
      <c r="L128" s="13">
        <v>186992</v>
      </c>
      <c r="M128" s="13" t="s">
        <v>368</v>
      </c>
      <c r="N128" s="13">
        <v>64480</v>
      </c>
      <c r="O128" s="13">
        <v>210304.43</v>
      </c>
      <c r="P128" s="13">
        <v>58935.53</v>
      </c>
      <c r="Q128" s="13">
        <v>66738.04</v>
      </c>
      <c r="R128" s="13">
        <v>18294.17</v>
      </c>
      <c r="S128" s="13">
        <v>3470.78</v>
      </c>
      <c r="T128" s="13">
        <v>515.75</v>
      </c>
      <c r="U128" s="13">
        <v>161.48</v>
      </c>
      <c r="V128" s="13">
        <v>6661.1</v>
      </c>
      <c r="W128" s="13">
        <v>1240.08</v>
      </c>
      <c r="X128" s="13">
        <v>106.87</v>
      </c>
    </row>
    <row r="129" s="7" customFormat="1" spans="1:24">
      <c r="A129" s="23">
        <v>581</v>
      </c>
      <c r="B129" s="13" t="s">
        <v>371</v>
      </c>
      <c r="C129" s="13">
        <v>7279</v>
      </c>
      <c r="D129" s="13" t="s">
        <v>445</v>
      </c>
      <c r="E129" s="13" t="s">
        <v>254</v>
      </c>
      <c r="F129" s="14">
        <v>103.41</v>
      </c>
      <c r="G129" s="14">
        <v>32.49</v>
      </c>
      <c r="H129" s="15">
        <f t="shared" si="1"/>
        <v>0.321447707406617</v>
      </c>
      <c r="I129" s="15">
        <v>1.07652498207885</v>
      </c>
      <c r="J129" s="13" t="s">
        <v>378</v>
      </c>
      <c r="K129" s="23">
        <v>1</v>
      </c>
      <c r="L129" s="13">
        <v>290160</v>
      </c>
      <c r="M129" s="13" t="s">
        <v>368</v>
      </c>
      <c r="N129" s="13">
        <v>78421.6</v>
      </c>
      <c r="O129" s="13">
        <v>300350.47</v>
      </c>
      <c r="P129" s="13">
        <v>96546.97</v>
      </c>
      <c r="Q129" s="13">
        <v>81094.55</v>
      </c>
      <c r="R129" s="13">
        <v>26347.99</v>
      </c>
      <c r="S129" s="13">
        <v>1686.1</v>
      </c>
      <c r="T129" s="13">
        <v>533.57</v>
      </c>
      <c r="U129" s="13">
        <v>64.5</v>
      </c>
      <c r="V129" s="13">
        <v>6822.19</v>
      </c>
      <c r="W129" s="13">
        <v>2355.77</v>
      </c>
      <c r="X129" s="13">
        <v>70.54</v>
      </c>
    </row>
    <row r="130" s="7" customFormat="1" spans="1:24">
      <c r="A130" s="23">
        <v>359</v>
      </c>
      <c r="B130" s="13" t="s">
        <v>373</v>
      </c>
      <c r="C130" s="13">
        <v>10860</v>
      </c>
      <c r="D130" s="13" t="s">
        <v>446</v>
      </c>
      <c r="E130" s="13" t="s">
        <v>167</v>
      </c>
      <c r="F130" s="14">
        <v>103.35</v>
      </c>
      <c r="G130" s="14">
        <v>30.71</v>
      </c>
      <c r="H130" s="15">
        <f t="shared" ref="H130:H193" si="2">P130/O130</f>
        <v>0.316513773920769</v>
      </c>
      <c r="I130" s="15">
        <v>1.07509377880184</v>
      </c>
      <c r="J130" s="13" t="s">
        <v>378</v>
      </c>
      <c r="K130" s="23">
        <v>1</v>
      </c>
      <c r="L130" s="13">
        <v>270816</v>
      </c>
      <c r="M130" s="13" t="s">
        <v>368</v>
      </c>
      <c r="N130" s="13">
        <v>69440</v>
      </c>
      <c r="O130" s="13">
        <v>279954.42</v>
      </c>
      <c r="P130" s="13">
        <v>88609.43</v>
      </c>
      <c r="Q130" s="13">
        <v>71764.84</v>
      </c>
      <c r="R130" s="13">
        <v>22037.84</v>
      </c>
      <c r="S130" s="13">
        <v>2976.91</v>
      </c>
      <c r="T130" s="13">
        <v>1075.02</v>
      </c>
      <c r="U130" s="13">
        <v>128.61</v>
      </c>
      <c r="V130" s="13">
        <v>6887.31</v>
      </c>
      <c r="W130" s="13">
        <v>2531.67</v>
      </c>
      <c r="X130" s="13">
        <v>76.3</v>
      </c>
    </row>
    <row r="131" s="7" customFormat="1" spans="1:24">
      <c r="A131" s="23">
        <v>571</v>
      </c>
      <c r="B131" s="13" t="s">
        <v>367</v>
      </c>
      <c r="C131" s="13">
        <v>995987</v>
      </c>
      <c r="D131" s="13" t="s">
        <v>447</v>
      </c>
      <c r="E131" s="13" t="s">
        <v>192</v>
      </c>
      <c r="F131" s="14">
        <v>103.21</v>
      </c>
      <c r="G131" s="14">
        <v>30.94</v>
      </c>
      <c r="H131" s="15">
        <f t="shared" si="2"/>
        <v>0.309049424580929</v>
      </c>
      <c r="I131" s="15">
        <v>1.04368781783681</v>
      </c>
      <c r="J131" s="13" t="s">
        <v>410</v>
      </c>
      <c r="K131" s="23">
        <v>1.2</v>
      </c>
      <c r="L131" s="13">
        <v>542810</v>
      </c>
      <c r="M131" s="13" t="s">
        <v>368</v>
      </c>
      <c r="N131" s="13">
        <v>151481.86</v>
      </c>
      <c r="O131" s="13">
        <v>550023.48</v>
      </c>
      <c r="P131" s="13">
        <v>169984.44</v>
      </c>
      <c r="Q131" s="13">
        <v>156342.41</v>
      </c>
      <c r="R131" s="13">
        <v>48368.47</v>
      </c>
      <c r="S131" s="13">
        <v>3226.28</v>
      </c>
      <c r="T131" s="13">
        <v>672.65</v>
      </c>
      <c r="U131" s="13">
        <v>63.89</v>
      </c>
      <c r="V131" s="13">
        <v>12770.3</v>
      </c>
      <c r="W131" s="13">
        <v>3398.98</v>
      </c>
      <c r="X131" s="13">
        <v>70.58</v>
      </c>
    </row>
    <row r="132" s="7" customFormat="1" spans="1:24">
      <c r="A132" s="23">
        <v>584</v>
      </c>
      <c r="B132" s="13" t="s">
        <v>369</v>
      </c>
      <c r="C132" s="13">
        <v>6123</v>
      </c>
      <c r="D132" s="13" t="s">
        <v>128</v>
      </c>
      <c r="E132" s="13" t="s">
        <v>129</v>
      </c>
      <c r="F132" s="14">
        <v>103.14</v>
      </c>
      <c r="G132" s="14">
        <v>33.28</v>
      </c>
      <c r="H132" s="15">
        <f t="shared" si="2"/>
        <v>0.326302919728294</v>
      </c>
      <c r="I132" s="15">
        <v>1.11348862007168</v>
      </c>
      <c r="J132" s="13" t="s">
        <v>372</v>
      </c>
      <c r="K132" s="23">
        <v>0.9</v>
      </c>
      <c r="L132" s="13">
        <v>118296</v>
      </c>
      <c r="M132" s="13" t="s">
        <v>368</v>
      </c>
      <c r="N132" s="13">
        <v>56048</v>
      </c>
      <c r="O132" s="13">
        <v>124265.33</v>
      </c>
      <c r="P132" s="13">
        <v>40548.14</v>
      </c>
      <c r="Q132" s="13">
        <v>57806.34</v>
      </c>
      <c r="R132" s="13">
        <v>19236.63</v>
      </c>
      <c r="S132" s="13">
        <v>1359.6</v>
      </c>
      <c r="T132" s="13">
        <v>654.83</v>
      </c>
      <c r="U132" s="13">
        <v>72.77</v>
      </c>
      <c r="V132" s="13">
        <v>3724.5</v>
      </c>
      <c r="W132" s="13">
        <v>1486.9</v>
      </c>
      <c r="X132" s="13">
        <v>94.45</v>
      </c>
    </row>
    <row r="133" s="7" customFormat="1" spans="1:24">
      <c r="A133" s="23">
        <v>546</v>
      </c>
      <c r="B133" s="13" t="s">
        <v>371</v>
      </c>
      <c r="C133" s="13">
        <v>9220</v>
      </c>
      <c r="D133" s="13" t="s">
        <v>448</v>
      </c>
      <c r="E133" s="13" t="s">
        <v>229</v>
      </c>
      <c r="F133" s="14">
        <v>103</v>
      </c>
      <c r="G133" s="14">
        <v>34.02</v>
      </c>
      <c r="H133" s="15">
        <f t="shared" si="2"/>
        <v>0.347279103807357</v>
      </c>
      <c r="I133" s="15">
        <v>1.02080586863583</v>
      </c>
      <c r="J133" s="13" t="s">
        <v>449</v>
      </c>
      <c r="K133" s="23">
        <v>0.8</v>
      </c>
      <c r="L133" s="13">
        <v>267592</v>
      </c>
      <c r="M133" s="13" t="s">
        <v>368</v>
      </c>
      <c r="N133" s="13">
        <v>59465</v>
      </c>
      <c r="O133" s="13">
        <v>262653.35</v>
      </c>
      <c r="P133" s="13">
        <v>91214.02</v>
      </c>
      <c r="Q133" s="13">
        <v>61250.76</v>
      </c>
      <c r="R133" s="13">
        <v>20839.21</v>
      </c>
      <c r="S133" s="13" t="s">
        <v>368</v>
      </c>
      <c r="T133" s="13" t="s">
        <v>368</v>
      </c>
      <c r="U133" s="13" t="s">
        <v>368</v>
      </c>
      <c r="V133" s="13">
        <v>5967.9</v>
      </c>
      <c r="W133" s="13">
        <v>2028.56</v>
      </c>
      <c r="X133" s="13">
        <v>66.91</v>
      </c>
    </row>
    <row r="134" s="7" customFormat="1" spans="1:24">
      <c r="A134" s="23">
        <v>737</v>
      </c>
      <c r="B134" s="13" t="s">
        <v>367</v>
      </c>
      <c r="C134" s="13">
        <v>6220</v>
      </c>
      <c r="D134" s="13" t="s">
        <v>109</v>
      </c>
      <c r="E134" s="13" t="s">
        <v>110</v>
      </c>
      <c r="F134" s="14">
        <v>102.15</v>
      </c>
      <c r="G134" s="14">
        <v>34.06</v>
      </c>
      <c r="H134" s="15">
        <f t="shared" si="2"/>
        <v>0.335483468279893</v>
      </c>
      <c r="I134" s="15">
        <v>1.17253205645161</v>
      </c>
      <c r="J134" s="13" t="s">
        <v>372</v>
      </c>
      <c r="K134" s="23">
        <v>0.9</v>
      </c>
      <c r="L134" s="13">
        <v>154752</v>
      </c>
      <c r="M134" s="13" t="s">
        <v>368</v>
      </c>
      <c r="N134" s="13">
        <v>66322</v>
      </c>
      <c r="O134" s="13">
        <v>174472.77</v>
      </c>
      <c r="P134" s="13">
        <v>58532.73</v>
      </c>
      <c r="Q134" s="13">
        <v>67748.92</v>
      </c>
      <c r="R134" s="13">
        <v>23077.81</v>
      </c>
      <c r="S134" s="13">
        <v>1708.9</v>
      </c>
      <c r="T134" s="13">
        <v>693.55</v>
      </c>
      <c r="U134" s="13">
        <v>77.3</v>
      </c>
      <c r="V134" s="13">
        <v>4991.4</v>
      </c>
      <c r="W134" s="13">
        <v>2084.99</v>
      </c>
      <c r="X134" s="13">
        <v>96.76</v>
      </c>
    </row>
    <row r="135" s="7" customFormat="1" spans="1:24">
      <c r="A135" s="23">
        <v>373</v>
      </c>
      <c r="B135" s="13" t="s">
        <v>367</v>
      </c>
      <c r="C135" s="13">
        <v>10855</v>
      </c>
      <c r="D135" s="13" t="s">
        <v>282</v>
      </c>
      <c r="E135" s="13" t="s">
        <v>64</v>
      </c>
      <c r="F135" s="14">
        <v>102.12</v>
      </c>
      <c r="G135" s="14">
        <v>36.82</v>
      </c>
      <c r="H135" s="15">
        <f t="shared" si="2"/>
        <v>0.351222950908938</v>
      </c>
      <c r="I135" s="15">
        <v>1.11191546732837</v>
      </c>
      <c r="J135" s="13" t="s">
        <v>378</v>
      </c>
      <c r="K135" s="23">
        <v>1</v>
      </c>
      <c r="L135" s="13">
        <v>251472</v>
      </c>
      <c r="M135" s="13" t="s">
        <v>368</v>
      </c>
      <c r="N135" s="13">
        <v>64480</v>
      </c>
      <c r="O135" s="13">
        <v>268861.16</v>
      </c>
      <c r="P135" s="13">
        <v>94430.21</v>
      </c>
      <c r="Q135" s="13">
        <v>65845.6</v>
      </c>
      <c r="R135" s="13">
        <v>24241.48</v>
      </c>
      <c r="S135" s="13">
        <v>2535.4</v>
      </c>
      <c r="T135" s="13">
        <v>831.41</v>
      </c>
      <c r="U135" s="13">
        <v>117.96</v>
      </c>
      <c r="V135" s="13">
        <v>9271.4</v>
      </c>
      <c r="W135" s="13">
        <v>3179.82</v>
      </c>
      <c r="X135" s="13">
        <v>110.61</v>
      </c>
    </row>
    <row r="136" s="7" customFormat="1" spans="1:24">
      <c r="A136" s="23">
        <v>355</v>
      </c>
      <c r="B136" s="13" t="s">
        <v>371</v>
      </c>
      <c r="C136" s="13">
        <v>8233</v>
      </c>
      <c r="D136" s="13" t="s">
        <v>120</v>
      </c>
      <c r="E136" s="13" t="s">
        <v>43</v>
      </c>
      <c r="F136" s="14">
        <v>102.05</v>
      </c>
      <c r="G136" s="14">
        <v>30.24</v>
      </c>
      <c r="H136" s="15">
        <f t="shared" si="2"/>
        <v>0.310739440513313</v>
      </c>
      <c r="I136" s="15">
        <v>1.02280586152636</v>
      </c>
      <c r="J136" s="13" t="s">
        <v>406</v>
      </c>
      <c r="K136" s="23">
        <v>1</v>
      </c>
      <c r="L136" s="13">
        <v>264368</v>
      </c>
      <c r="M136" s="13" t="s">
        <v>368</v>
      </c>
      <c r="N136" s="13">
        <v>58749</v>
      </c>
      <c r="O136" s="13">
        <v>259997.25</v>
      </c>
      <c r="P136" s="13">
        <v>80791.4</v>
      </c>
      <c r="Q136" s="13">
        <v>59953.39</v>
      </c>
      <c r="R136" s="13">
        <v>18132.53</v>
      </c>
      <c r="S136" s="13">
        <v>5489.63</v>
      </c>
      <c r="T136" s="13">
        <v>1497.57</v>
      </c>
      <c r="U136" s="13">
        <v>280.33</v>
      </c>
      <c r="V136" s="13">
        <v>13761.78</v>
      </c>
      <c r="W136" s="13">
        <v>4147.21</v>
      </c>
      <c r="X136" s="13">
        <v>156.17</v>
      </c>
    </row>
    <row r="137" s="7" customFormat="1" spans="1:24">
      <c r="A137" s="23">
        <v>748</v>
      </c>
      <c r="B137" s="13" t="s">
        <v>400</v>
      </c>
      <c r="C137" s="13">
        <v>6537</v>
      </c>
      <c r="D137" s="13" t="s">
        <v>450</v>
      </c>
      <c r="E137" s="13" t="s">
        <v>237</v>
      </c>
      <c r="F137" s="14">
        <v>101.94</v>
      </c>
      <c r="G137" s="14">
        <v>31.04</v>
      </c>
      <c r="H137" s="15">
        <f t="shared" si="2"/>
        <v>0.311677825717552</v>
      </c>
      <c r="I137" s="15">
        <v>1.03498608294931</v>
      </c>
      <c r="J137" s="13" t="s">
        <v>451</v>
      </c>
      <c r="K137" s="23">
        <v>0.9</v>
      </c>
      <c r="L137" s="13">
        <v>115010</v>
      </c>
      <c r="M137" s="13" t="s">
        <v>368</v>
      </c>
      <c r="N137" s="13">
        <v>57505</v>
      </c>
      <c r="O137" s="13">
        <v>112295.99</v>
      </c>
      <c r="P137" s="13">
        <v>35000.17</v>
      </c>
      <c r="Q137" s="13">
        <v>58620.67</v>
      </c>
      <c r="R137" s="13">
        <v>18197.38</v>
      </c>
      <c r="S137" s="13" t="s">
        <v>368</v>
      </c>
      <c r="T137" s="13" t="s">
        <v>368</v>
      </c>
      <c r="U137" s="13" t="s">
        <v>368</v>
      </c>
      <c r="V137" s="13">
        <v>2466.61</v>
      </c>
      <c r="W137" s="13">
        <v>876.94</v>
      </c>
      <c r="X137" s="13">
        <v>64.34</v>
      </c>
    </row>
    <row r="138" s="7" customFormat="1" spans="1:24">
      <c r="A138" s="23">
        <v>517</v>
      </c>
      <c r="B138" s="13" t="s">
        <v>379</v>
      </c>
      <c r="C138" s="13">
        <v>10893</v>
      </c>
      <c r="D138" s="13" t="s">
        <v>74</v>
      </c>
      <c r="E138" s="13" t="s">
        <v>58</v>
      </c>
      <c r="F138" s="14">
        <v>101.88</v>
      </c>
      <c r="G138" s="14">
        <v>27.32</v>
      </c>
      <c r="H138" s="15">
        <f t="shared" si="2"/>
        <v>0.270299151406871</v>
      </c>
      <c r="I138" s="15">
        <v>1.24138239631336</v>
      </c>
      <c r="J138" s="13" t="s">
        <v>406</v>
      </c>
      <c r="K138" s="23">
        <v>1</v>
      </c>
      <c r="L138" s="13">
        <v>460040</v>
      </c>
      <c r="M138" s="13" t="s">
        <v>368</v>
      </c>
      <c r="N138" s="13">
        <v>115010</v>
      </c>
      <c r="O138" s="13">
        <v>538759.96</v>
      </c>
      <c r="P138" s="13">
        <v>145626.36</v>
      </c>
      <c r="Q138" s="13">
        <v>117170.39</v>
      </c>
      <c r="R138" s="13">
        <v>32015.48</v>
      </c>
      <c r="S138" s="13">
        <v>4893.3</v>
      </c>
      <c r="T138" s="13">
        <v>1628.87</v>
      </c>
      <c r="U138" s="13">
        <v>127.64</v>
      </c>
      <c r="V138" s="13">
        <v>9658.1</v>
      </c>
      <c r="W138" s="13">
        <v>2936.07</v>
      </c>
      <c r="X138" s="13">
        <v>62.98</v>
      </c>
    </row>
    <row r="139" s="7" customFormat="1" spans="1:24">
      <c r="A139" s="23">
        <v>707</v>
      </c>
      <c r="B139" s="13" t="s">
        <v>371</v>
      </c>
      <c r="C139" s="13">
        <v>10951</v>
      </c>
      <c r="D139" s="13" t="s">
        <v>452</v>
      </c>
      <c r="E139" s="13" t="s">
        <v>148</v>
      </c>
      <c r="F139" s="14">
        <v>101.88</v>
      </c>
      <c r="G139" s="14">
        <v>33.07</v>
      </c>
      <c r="H139" s="15">
        <f t="shared" si="2"/>
        <v>0.311547588250293</v>
      </c>
      <c r="I139" s="15">
        <v>1.11822476586889</v>
      </c>
      <c r="J139" s="13" t="s">
        <v>378</v>
      </c>
      <c r="K139" s="23">
        <v>1</v>
      </c>
      <c r="L139" s="13">
        <v>299832</v>
      </c>
      <c r="M139" s="13" t="s">
        <v>368</v>
      </c>
      <c r="N139" s="13">
        <v>73130</v>
      </c>
      <c r="O139" s="13">
        <v>322384.2</v>
      </c>
      <c r="P139" s="13">
        <v>100438.02</v>
      </c>
      <c r="Q139" s="13">
        <v>74502.18</v>
      </c>
      <c r="R139" s="13">
        <v>24639.07</v>
      </c>
      <c r="S139" s="13">
        <v>1186.4</v>
      </c>
      <c r="T139" s="13">
        <v>457.02</v>
      </c>
      <c r="U139" s="13">
        <v>48.67</v>
      </c>
      <c r="V139" s="13">
        <v>8479.96</v>
      </c>
      <c r="W139" s="13">
        <v>2525.39</v>
      </c>
      <c r="X139" s="13">
        <v>84.85</v>
      </c>
    </row>
    <row r="140" s="7" customFormat="1" spans="1:24">
      <c r="A140" s="23">
        <v>747</v>
      </c>
      <c r="B140" s="13" t="s">
        <v>393</v>
      </c>
      <c r="C140" s="13">
        <v>10898</v>
      </c>
      <c r="D140" s="13" t="s">
        <v>234</v>
      </c>
      <c r="E140" s="13" t="s">
        <v>66</v>
      </c>
      <c r="F140" s="14">
        <v>101.65</v>
      </c>
      <c r="G140" s="14">
        <v>28.8</v>
      </c>
      <c r="H140" s="15">
        <f t="shared" si="2"/>
        <v>0.30345279167925</v>
      </c>
      <c r="I140" s="15">
        <v>1.12411703225806</v>
      </c>
      <c r="J140" s="13" t="s">
        <v>378</v>
      </c>
      <c r="K140" s="23">
        <v>0.8</v>
      </c>
      <c r="L140" s="13">
        <v>161200</v>
      </c>
      <c r="M140" s="13" t="s">
        <v>368</v>
      </c>
      <c r="N140" s="13">
        <v>36857</v>
      </c>
      <c r="O140" s="13">
        <v>174238.14</v>
      </c>
      <c r="P140" s="13">
        <v>52873.05</v>
      </c>
      <c r="Q140" s="13">
        <v>37466.74</v>
      </c>
      <c r="R140" s="13">
        <v>10791.31</v>
      </c>
      <c r="S140" s="13" t="s">
        <v>368</v>
      </c>
      <c r="T140" s="13" t="s">
        <v>368</v>
      </c>
      <c r="U140" s="13" t="s">
        <v>368</v>
      </c>
      <c r="V140" s="13">
        <v>6765.82</v>
      </c>
      <c r="W140" s="13">
        <v>2192.02</v>
      </c>
      <c r="X140" s="13">
        <v>125.91</v>
      </c>
    </row>
    <row r="141" s="7" customFormat="1" spans="1:24">
      <c r="A141" s="23">
        <v>582</v>
      </c>
      <c r="B141" s="13" t="s">
        <v>373</v>
      </c>
      <c r="C141" s="13">
        <v>11089</v>
      </c>
      <c r="D141" s="13" t="s">
        <v>453</v>
      </c>
      <c r="E141" s="13" t="s">
        <v>102</v>
      </c>
      <c r="F141" s="14">
        <v>101.63</v>
      </c>
      <c r="G141" s="14">
        <v>26.41</v>
      </c>
      <c r="H141" s="15">
        <f t="shared" si="2"/>
        <v>0.262900901703702</v>
      </c>
      <c r="I141" s="15">
        <v>1.15943175115207</v>
      </c>
      <c r="J141" s="13" t="s">
        <v>378</v>
      </c>
      <c r="K141" s="23">
        <v>0.8</v>
      </c>
      <c r="L141" s="13">
        <v>670530</v>
      </c>
      <c r="M141" s="13" t="s">
        <v>368</v>
      </c>
      <c r="N141" s="13">
        <v>119738</v>
      </c>
      <c r="O141" s="13">
        <v>754790.07</v>
      </c>
      <c r="P141" s="13">
        <v>198434.99</v>
      </c>
      <c r="Q141" s="13">
        <v>121691.13</v>
      </c>
      <c r="R141" s="13">
        <v>32141.27</v>
      </c>
      <c r="S141" s="13">
        <v>4338.8</v>
      </c>
      <c r="T141" s="13">
        <v>1433.01</v>
      </c>
      <c r="U141" s="13">
        <v>108.71</v>
      </c>
      <c r="V141" s="13">
        <v>26734.9</v>
      </c>
      <c r="W141" s="13">
        <v>7631.61</v>
      </c>
      <c r="X141" s="13">
        <v>119.61</v>
      </c>
    </row>
    <row r="142" s="7" customFormat="1" spans="1:24">
      <c r="A142" s="23">
        <v>329</v>
      </c>
      <c r="B142" s="13" t="s">
        <v>398</v>
      </c>
      <c r="C142" s="13">
        <v>5589</v>
      </c>
      <c r="D142" s="13" t="s">
        <v>186</v>
      </c>
      <c r="E142" s="13" t="s">
        <v>96</v>
      </c>
      <c r="F142" s="14">
        <v>101.59</v>
      </c>
      <c r="G142" s="14">
        <v>30.81</v>
      </c>
      <c r="H142" s="15">
        <f t="shared" si="2"/>
        <v>0.307936542800371</v>
      </c>
      <c r="I142" s="15">
        <v>1.00811951413779</v>
      </c>
      <c r="J142" s="13" t="s">
        <v>368</v>
      </c>
      <c r="K142" s="23">
        <v>0.8</v>
      </c>
      <c r="L142" s="13">
        <v>261144</v>
      </c>
      <c r="M142" s="13" t="s">
        <v>368</v>
      </c>
      <c r="N142" s="13">
        <v>66960</v>
      </c>
      <c r="O142" s="13">
        <v>253138.81</v>
      </c>
      <c r="P142" s="13">
        <v>77950.69</v>
      </c>
      <c r="Q142" s="13">
        <v>68025.27</v>
      </c>
      <c r="R142" s="13">
        <v>20959.2</v>
      </c>
      <c r="S142" s="13">
        <v>4315</v>
      </c>
      <c r="T142" s="13">
        <v>1447.26</v>
      </c>
      <c r="U142" s="13">
        <v>193.32</v>
      </c>
      <c r="V142" s="13">
        <v>7022.7</v>
      </c>
      <c r="W142" s="13">
        <v>2306.35</v>
      </c>
      <c r="X142" s="13">
        <v>80.68</v>
      </c>
    </row>
    <row r="143" s="7" customFormat="1" spans="1:24">
      <c r="A143" s="23">
        <v>582</v>
      </c>
      <c r="B143" s="13" t="s">
        <v>373</v>
      </c>
      <c r="C143" s="13">
        <v>990035</v>
      </c>
      <c r="D143" s="13" t="s">
        <v>454</v>
      </c>
      <c r="E143" s="13" t="s">
        <v>102</v>
      </c>
      <c r="F143" s="14">
        <v>101.26</v>
      </c>
      <c r="G143" s="14">
        <v>25.02</v>
      </c>
      <c r="H143" s="15">
        <f t="shared" si="2"/>
        <v>0.262900901703702</v>
      </c>
      <c r="I143" s="15">
        <v>1.15943175115207</v>
      </c>
      <c r="J143" s="13" t="s">
        <v>455</v>
      </c>
      <c r="K143" s="23">
        <v>1.2</v>
      </c>
      <c r="L143" s="13">
        <v>670530</v>
      </c>
      <c r="M143" s="13" t="s">
        <v>368</v>
      </c>
      <c r="N143" s="13">
        <v>119738</v>
      </c>
      <c r="O143" s="13">
        <v>754790.07</v>
      </c>
      <c r="P143" s="13">
        <v>198434.99</v>
      </c>
      <c r="Q143" s="13">
        <v>121241.16</v>
      </c>
      <c r="R143" s="13">
        <v>30336.83</v>
      </c>
      <c r="S143" s="13">
        <v>4106.9</v>
      </c>
      <c r="T143" s="13">
        <v>1272.51</v>
      </c>
      <c r="U143" s="13">
        <v>102.9</v>
      </c>
      <c r="V143" s="13">
        <v>26734.9</v>
      </c>
      <c r="W143" s="13">
        <v>7631.61</v>
      </c>
      <c r="X143" s="13">
        <v>119.61</v>
      </c>
    </row>
    <row r="144" s="7" customFormat="1" spans="1:24">
      <c r="A144" s="23">
        <v>52</v>
      </c>
      <c r="B144" s="13" t="s">
        <v>381</v>
      </c>
      <c r="C144" s="13">
        <v>6231</v>
      </c>
      <c r="D144" s="13" t="s">
        <v>86</v>
      </c>
      <c r="E144" s="13" t="s">
        <v>87</v>
      </c>
      <c r="F144" s="14">
        <v>101.26</v>
      </c>
      <c r="G144" s="14">
        <v>29.2</v>
      </c>
      <c r="H144" s="15">
        <f t="shared" si="2"/>
        <v>0.30209760164404</v>
      </c>
      <c r="I144" s="15">
        <v>1.00825223725286</v>
      </c>
      <c r="J144" s="13" t="s">
        <v>372</v>
      </c>
      <c r="K144" s="23">
        <v>0.9</v>
      </c>
      <c r="L144" s="13">
        <v>199888</v>
      </c>
      <c r="M144" s="13" t="s">
        <v>368</v>
      </c>
      <c r="N144" s="13">
        <v>46129</v>
      </c>
      <c r="O144" s="13">
        <v>193786.08</v>
      </c>
      <c r="P144" s="13">
        <v>58542.31</v>
      </c>
      <c r="Q144" s="13">
        <v>46711.49</v>
      </c>
      <c r="R144" s="13">
        <v>13641.46</v>
      </c>
      <c r="S144" s="13" t="s">
        <v>368</v>
      </c>
      <c r="T144" s="13" t="s">
        <v>368</v>
      </c>
      <c r="U144" s="13" t="s">
        <v>368</v>
      </c>
      <c r="V144" s="13">
        <v>5232.28</v>
      </c>
      <c r="W144" s="13">
        <v>1533.54</v>
      </c>
      <c r="X144" s="13">
        <v>78.53</v>
      </c>
    </row>
    <row r="145" s="7" customFormat="1" spans="1:24">
      <c r="A145" s="23">
        <v>539</v>
      </c>
      <c r="B145" s="13" t="s">
        <v>400</v>
      </c>
      <c r="C145" s="13">
        <v>9320</v>
      </c>
      <c r="D145" s="13" t="s">
        <v>456</v>
      </c>
      <c r="E145" s="13" t="s">
        <v>113</v>
      </c>
      <c r="F145" s="14">
        <v>100.67</v>
      </c>
      <c r="G145" s="14">
        <v>27.3</v>
      </c>
      <c r="H145" s="15">
        <f t="shared" si="2"/>
        <v>0.294699839058359</v>
      </c>
      <c r="I145" s="15">
        <v>1.00351943548387</v>
      </c>
      <c r="J145" s="13" t="s">
        <v>457</v>
      </c>
      <c r="K145" s="23">
        <v>1.2</v>
      </c>
      <c r="L145" s="13">
        <v>131440</v>
      </c>
      <c r="M145" s="13" t="s">
        <v>368</v>
      </c>
      <c r="N145" s="13">
        <v>75109</v>
      </c>
      <c r="O145" s="13">
        <v>124436.41</v>
      </c>
      <c r="P145" s="13">
        <v>36671.39</v>
      </c>
      <c r="Q145" s="13">
        <v>75612.38</v>
      </c>
      <c r="R145" s="13">
        <v>20644.41</v>
      </c>
      <c r="S145" s="13">
        <v>1932.37</v>
      </c>
      <c r="T145" s="13">
        <v>526.9</v>
      </c>
      <c r="U145" s="13">
        <v>77.18</v>
      </c>
      <c r="V145" s="13">
        <v>3430.77</v>
      </c>
      <c r="W145" s="13">
        <v>928.19</v>
      </c>
      <c r="X145" s="13">
        <v>78.3</v>
      </c>
    </row>
    <row r="146" s="7" customFormat="1" spans="1:24">
      <c r="A146" s="23">
        <v>746</v>
      </c>
      <c r="B146" s="13" t="s">
        <v>400</v>
      </c>
      <c r="C146" s="13">
        <v>8068</v>
      </c>
      <c r="D146" s="13" t="s">
        <v>458</v>
      </c>
      <c r="E146" s="13" t="s">
        <v>84</v>
      </c>
      <c r="F146" s="14">
        <v>100.12</v>
      </c>
      <c r="G146" s="14">
        <v>35.18</v>
      </c>
      <c r="H146" s="15">
        <f t="shared" si="2"/>
        <v>0.321276866442004</v>
      </c>
      <c r="I146" s="15">
        <v>1.13439905450501</v>
      </c>
      <c r="J146" s="13" t="s">
        <v>404</v>
      </c>
      <c r="K146" s="23">
        <v>1</v>
      </c>
      <c r="L146" s="13">
        <v>186992</v>
      </c>
      <c r="M146" s="13" t="s">
        <v>368</v>
      </c>
      <c r="N146" s="13">
        <v>60320</v>
      </c>
      <c r="O146" s="13">
        <v>203964.95</v>
      </c>
      <c r="P146" s="13">
        <v>65529.22</v>
      </c>
      <c r="Q146" s="13">
        <v>60392.93</v>
      </c>
      <c r="R146" s="13">
        <v>21246.81</v>
      </c>
      <c r="S146" s="13">
        <v>2785.7</v>
      </c>
      <c r="T146" s="13">
        <v>1133.62</v>
      </c>
      <c r="U146" s="13">
        <v>138.55</v>
      </c>
      <c r="V146" s="13">
        <v>5378.42</v>
      </c>
      <c r="W146" s="13">
        <v>2079.64</v>
      </c>
      <c r="X146" s="13">
        <v>86.29</v>
      </c>
    </row>
    <row r="147" s="7" customFormat="1" spans="1:24">
      <c r="A147" s="23">
        <v>741</v>
      </c>
      <c r="B147" s="13" t="s">
        <v>379</v>
      </c>
      <c r="C147" s="13">
        <v>10205</v>
      </c>
      <c r="D147" s="13" t="s">
        <v>133</v>
      </c>
      <c r="E147" s="13" t="s">
        <v>134</v>
      </c>
      <c r="F147" s="14">
        <v>99.87</v>
      </c>
      <c r="G147" s="14">
        <v>30.83</v>
      </c>
      <c r="H147" s="15">
        <f t="shared" si="2"/>
        <v>0.299681563602414</v>
      </c>
      <c r="I147" s="15">
        <v>1.03460423387097</v>
      </c>
      <c r="J147" s="13" t="s">
        <v>378</v>
      </c>
      <c r="K147" s="23">
        <v>0.9</v>
      </c>
      <c r="L147" s="13">
        <v>105152</v>
      </c>
      <c r="M147" s="13" t="s">
        <v>368</v>
      </c>
      <c r="N147" s="13">
        <v>37854.72</v>
      </c>
      <c r="O147" s="13">
        <v>102632.74</v>
      </c>
      <c r="P147" s="13">
        <v>30757.14</v>
      </c>
      <c r="Q147" s="13">
        <v>37804.54</v>
      </c>
      <c r="R147" s="13">
        <v>11655.68</v>
      </c>
      <c r="S147" s="13" t="s">
        <v>368</v>
      </c>
      <c r="T147" s="13" t="s">
        <v>368</v>
      </c>
      <c r="U147" s="13" t="s">
        <v>368</v>
      </c>
      <c r="V147" s="13">
        <v>1725.8</v>
      </c>
      <c r="W147" s="13">
        <v>480.14</v>
      </c>
      <c r="X147" s="13">
        <v>49.24</v>
      </c>
    </row>
    <row r="148" s="7" customFormat="1" spans="1:24">
      <c r="A148" s="23">
        <v>515</v>
      </c>
      <c r="B148" s="13" t="s">
        <v>371</v>
      </c>
      <c r="C148" s="13">
        <v>11102</v>
      </c>
      <c r="D148" s="13" t="s">
        <v>289</v>
      </c>
      <c r="E148" s="13" t="s">
        <v>60</v>
      </c>
      <c r="F148" s="14">
        <v>99.84</v>
      </c>
      <c r="G148" s="14">
        <v>32.86</v>
      </c>
      <c r="H148" s="15">
        <f t="shared" si="2"/>
        <v>0.329588967105196</v>
      </c>
      <c r="I148" s="15">
        <v>1.06323967260472</v>
      </c>
      <c r="J148" s="13" t="s">
        <v>322</v>
      </c>
      <c r="K148" s="23">
        <v>0.6</v>
      </c>
      <c r="L148" s="13">
        <v>216008</v>
      </c>
      <c r="M148" s="13" t="s">
        <v>368</v>
      </c>
      <c r="N148" s="13">
        <v>39274</v>
      </c>
      <c r="O148" s="13">
        <v>220834.88</v>
      </c>
      <c r="P148" s="13">
        <v>72784.74</v>
      </c>
      <c r="Q148" s="13">
        <v>39212.1</v>
      </c>
      <c r="R148" s="13">
        <v>12883.22</v>
      </c>
      <c r="S148" s="13">
        <v>1299.1</v>
      </c>
      <c r="T148" s="13">
        <v>190.41</v>
      </c>
      <c r="U148" s="13">
        <v>99.23</v>
      </c>
      <c r="V148" s="13">
        <v>5592.1</v>
      </c>
      <c r="W148" s="13">
        <v>1639.14</v>
      </c>
      <c r="X148" s="13">
        <v>77.67</v>
      </c>
    </row>
    <row r="149" s="7" customFormat="1" spans="1:24">
      <c r="A149" s="23">
        <v>737</v>
      </c>
      <c r="B149" s="13" t="s">
        <v>367</v>
      </c>
      <c r="C149" s="13">
        <v>11094</v>
      </c>
      <c r="D149" s="13" t="s">
        <v>269</v>
      </c>
      <c r="E149" s="13" t="s">
        <v>110</v>
      </c>
      <c r="F149" s="14">
        <v>99.69</v>
      </c>
      <c r="G149" s="14">
        <v>31.76</v>
      </c>
      <c r="H149" s="15">
        <f t="shared" si="2"/>
        <v>0.335483468279893</v>
      </c>
      <c r="I149" s="15">
        <v>1.17253205645161</v>
      </c>
      <c r="J149" s="13" t="s">
        <v>322</v>
      </c>
      <c r="K149" s="23">
        <v>0.6</v>
      </c>
      <c r="L149" s="13">
        <v>154752</v>
      </c>
      <c r="M149" s="13" t="s">
        <v>368</v>
      </c>
      <c r="N149" s="13">
        <v>44215</v>
      </c>
      <c r="O149" s="13">
        <v>174472.77</v>
      </c>
      <c r="P149" s="13">
        <v>58532.73</v>
      </c>
      <c r="Q149" s="13">
        <v>44078.52</v>
      </c>
      <c r="R149" s="13">
        <v>13999.72</v>
      </c>
      <c r="S149" s="13">
        <v>1184.1</v>
      </c>
      <c r="T149" s="13">
        <v>414.32</v>
      </c>
      <c r="U149" s="13">
        <v>80.34</v>
      </c>
      <c r="V149" s="13">
        <v>4991.4</v>
      </c>
      <c r="W149" s="13">
        <v>2084.99</v>
      </c>
      <c r="X149" s="13">
        <v>96.76</v>
      </c>
    </row>
    <row r="150" s="7" customFormat="1" spans="1:24">
      <c r="A150" s="23">
        <v>727</v>
      </c>
      <c r="B150" s="13" t="s">
        <v>373</v>
      </c>
      <c r="C150" s="13">
        <v>11111</v>
      </c>
      <c r="D150" s="13" t="s">
        <v>459</v>
      </c>
      <c r="E150" s="13" t="s">
        <v>440</v>
      </c>
      <c r="F150" s="14">
        <v>99.55</v>
      </c>
      <c r="G150" s="14">
        <v>20.54</v>
      </c>
      <c r="H150" s="15">
        <f t="shared" si="2"/>
        <v>0.319026455687575</v>
      </c>
      <c r="I150" s="15">
        <v>1.0326568914956</v>
      </c>
      <c r="J150" s="13" t="s">
        <v>380</v>
      </c>
      <c r="K150" s="23">
        <v>0.6</v>
      </c>
      <c r="L150" s="13">
        <v>141856</v>
      </c>
      <c r="M150" s="13" t="s">
        <v>368</v>
      </c>
      <c r="N150" s="13">
        <v>34044.2</v>
      </c>
      <c r="O150" s="13">
        <v>140854.4</v>
      </c>
      <c r="P150" s="13">
        <v>44936.28</v>
      </c>
      <c r="Q150" s="13">
        <v>33892.61</v>
      </c>
      <c r="R150" s="13">
        <v>6962.07</v>
      </c>
      <c r="S150" s="13">
        <v>1073.83</v>
      </c>
      <c r="T150" s="13">
        <v>195.73</v>
      </c>
      <c r="U150" s="13">
        <v>94.63</v>
      </c>
      <c r="V150" s="13">
        <v>3887.52</v>
      </c>
      <c r="W150" s="13">
        <v>1215</v>
      </c>
      <c r="X150" s="13">
        <v>82.21</v>
      </c>
    </row>
    <row r="151" s="7" customFormat="1" spans="1:24">
      <c r="A151" s="23">
        <v>339</v>
      </c>
      <c r="B151" s="13" t="s">
        <v>376</v>
      </c>
      <c r="C151" s="13">
        <v>997727</v>
      </c>
      <c r="D151" s="13" t="s">
        <v>67</v>
      </c>
      <c r="E151" s="13" t="s">
        <v>68</v>
      </c>
      <c r="F151" s="14">
        <v>99.55</v>
      </c>
      <c r="G151" s="14">
        <v>28.45</v>
      </c>
      <c r="H151" s="15">
        <f t="shared" si="2"/>
        <v>0.295816607627615</v>
      </c>
      <c r="I151" s="15">
        <v>1.02870780195049</v>
      </c>
      <c r="J151" s="13" t="s">
        <v>378</v>
      </c>
      <c r="K151" s="23">
        <v>0.4</v>
      </c>
      <c r="L151" s="13">
        <v>138632</v>
      </c>
      <c r="M151" s="13" t="s">
        <v>368</v>
      </c>
      <c r="N151" s="13">
        <v>27729.5</v>
      </c>
      <c r="O151" s="13">
        <v>137126.75</v>
      </c>
      <c r="P151" s="13">
        <v>40564.37</v>
      </c>
      <c r="Q151" s="13">
        <v>27605.67</v>
      </c>
      <c r="R151" s="13">
        <v>7853.75</v>
      </c>
      <c r="S151" s="13">
        <v>2183.5</v>
      </c>
      <c r="T151" s="13">
        <v>338.38</v>
      </c>
      <c r="U151" s="13">
        <v>236.23</v>
      </c>
      <c r="V151" s="13">
        <v>3743.2</v>
      </c>
      <c r="W151" s="13">
        <v>882.74</v>
      </c>
      <c r="X151" s="13">
        <v>81</v>
      </c>
    </row>
    <row r="152" s="7" customFormat="1" spans="1:24">
      <c r="A152" s="23">
        <v>706</v>
      </c>
      <c r="B152" s="13" t="s">
        <v>385</v>
      </c>
      <c r="C152" s="13">
        <v>10772</v>
      </c>
      <c r="D152" s="13" t="s">
        <v>135</v>
      </c>
      <c r="E152" s="13" t="s">
        <v>136</v>
      </c>
      <c r="F152" s="14">
        <v>99.29</v>
      </c>
      <c r="G152" s="14">
        <v>33.78</v>
      </c>
      <c r="H152" s="15">
        <f t="shared" si="2"/>
        <v>0.333883158347235</v>
      </c>
      <c r="I152" s="15">
        <v>1.00135360531309</v>
      </c>
      <c r="J152" s="13" t="s">
        <v>368</v>
      </c>
      <c r="K152" s="23">
        <v>1</v>
      </c>
      <c r="L152" s="13">
        <v>111724</v>
      </c>
      <c r="M152" s="13" t="s">
        <v>368</v>
      </c>
      <c r="N152" s="13">
        <v>55862</v>
      </c>
      <c r="O152" s="13">
        <v>105542.67</v>
      </c>
      <c r="P152" s="13">
        <v>35238.92</v>
      </c>
      <c r="Q152" s="13">
        <v>55467.97</v>
      </c>
      <c r="R152" s="13">
        <v>18737.26</v>
      </c>
      <c r="S152" s="13">
        <v>3128.1</v>
      </c>
      <c r="T152" s="13">
        <v>911.98</v>
      </c>
      <c r="U152" s="13">
        <v>167.99</v>
      </c>
      <c r="V152" s="13">
        <v>3128.1</v>
      </c>
      <c r="W152" s="13">
        <v>911.98</v>
      </c>
      <c r="X152" s="13">
        <v>84</v>
      </c>
    </row>
    <row r="153" s="7" customFormat="1" spans="1:24">
      <c r="A153" s="23">
        <v>341</v>
      </c>
      <c r="B153" s="13" t="s">
        <v>384</v>
      </c>
      <c r="C153" s="13">
        <v>991097</v>
      </c>
      <c r="D153" s="13" t="s">
        <v>175</v>
      </c>
      <c r="E153" s="13" t="s">
        <v>45</v>
      </c>
      <c r="F153" s="14">
        <v>99.28</v>
      </c>
      <c r="G153" s="14">
        <v>31.48</v>
      </c>
      <c r="H153" s="15">
        <f t="shared" si="2"/>
        <v>0.310399880499343</v>
      </c>
      <c r="I153" s="15">
        <v>1.04263751359188</v>
      </c>
      <c r="J153" s="13" t="s">
        <v>410</v>
      </c>
      <c r="K153" s="23">
        <v>1.2</v>
      </c>
      <c r="L153" s="13">
        <v>568354</v>
      </c>
      <c r="M153" s="13" t="s">
        <v>368</v>
      </c>
      <c r="N153" s="13">
        <v>76632</v>
      </c>
      <c r="O153" s="13">
        <v>575327.38</v>
      </c>
      <c r="P153" s="13">
        <v>178581.55</v>
      </c>
      <c r="Q153" s="13">
        <v>76082.94</v>
      </c>
      <c r="R153" s="13">
        <v>23950.75</v>
      </c>
      <c r="S153" s="13">
        <v>1651.8</v>
      </c>
      <c r="T153" s="13">
        <v>417.42</v>
      </c>
      <c r="U153" s="13">
        <v>64.66</v>
      </c>
      <c r="V153" s="13">
        <v>18224.42</v>
      </c>
      <c r="W153" s="13">
        <v>5883.31</v>
      </c>
      <c r="X153" s="13">
        <v>96.2</v>
      </c>
    </row>
    <row r="154" s="7" customFormat="1" spans="1:24">
      <c r="A154" s="23">
        <v>712</v>
      </c>
      <c r="B154" s="13" t="s">
        <v>376</v>
      </c>
      <c r="C154" s="13">
        <v>9682</v>
      </c>
      <c r="D154" s="13" t="s">
        <v>220</v>
      </c>
      <c r="E154" s="13" t="s">
        <v>93</v>
      </c>
      <c r="F154" s="14">
        <v>99.07</v>
      </c>
      <c r="G154" s="14">
        <v>31.42</v>
      </c>
      <c r="H154" s="15">
        <f t="shared" si="2"/>
        <v>0.323427360230322</v>
      </c>
      <c r="I154" s="15">
        <v>1.12943223001403</v>
      </c>
      <c r="J154" s="13" t="s">
        <v>414</v>
      </c>
      <c r="K154" s="23">
        <v>1</v>
      </c>
      <c r="L154" s="13">
        <v>367195</v>
      </c>
      <c r="M154" s="13" t="s">
        <v>368</v>
      </c>
      <c r="N154" s="13">
        <v>94152.6</v>
      </c>
      <c r="O154" s="13">
        <v>402642.59</v>
      </c>
      <c r="P154" s="13">
        <v>130225.63</v>
      </c>
      <c r="Q154" s="13">
        <v>93273.63</v>
      </c>
      <c r="R154" s="13">
        <v>29303.19</v>
      </c>
      <c r="S154" s="13">
        <v>2879.3</v>
      </c>
      <c r="T154" s="13">
        <v>1125.39</v>
      </c>
      <c r="U154" s="13">
        <v>91.74</v>
      </c>
      <c r="V154" s="13">
        <v>9360.13</v>
      </c>
      <c r="W154" s="13">
        <v>3330.16</v>
      </c>
      <c r="X154" s="13">
        <v>76.47</v>
      </c>
    </row>
    <row r="155" s="7" customFormat="1" spans="1:24">
      <c r="A155" s="23">
        <v>585</v>
      </c>
      <c r="B155" s="13" t="s">
        <v>376</v>
      </c>
      <c r="C155" s="13">
        <v>10590</v>
      </c>
      <c r="D155" s="13" t="s">
        <v>460</v>
      </c>
      <c r="E155" s="13" t="s">
        <v>197</v>
      </c>
      <c r="F155" s="14">
        <v>98.33</v>
      </c>
      <c r="G155" s="14">
        <v>30.91</v>
      </c>
      <c r="H155" s="15">
        <f t="shared" si="2"/>
        <v>0.310253771142181</v>
      </c>
      <c r="I155" s="15">
        <v>1.00579378117725</v>
      </c>
      <c r="J155" s="13" t="s">
        <v>378</v>
      </c>
      <c r="K155" s="23">
        <v>1</v>
      </c>
      <c r="L155" s="13">
        <v>10088</v>
      </c>
      <c r="M155" s="13" t="s">
        <v>368</v>
      </c>
      <c r="N155" s="13">
        <v>80186.6</v>
      </c>
      <c r="O155" s="13">
        <v>302442.19</v>
      </c>
      <c r="P155" s="13">
        <v>93833.83</v>
      </c>
      <c r="Q155" s="13">
        <v>78847.37</v>
      </c>
      <c r="R155" s="13">
        <v>24370.03</v>
      </c>
      <c r="S155" s="13">
        <v>1974.78</v>
      </c>
      <c r="T155" s="13">
        <v>750.37</v>
      </c>
      <c r="U155" s="13">
        <v>73.88</v>
      </c>
      <c r="V155" s="13">
        <v>7663.78</v>
      </c>
      <c r="W155" s="13">
        <v>2932.27</v>
      </c>
      <c r="X155" s="13">
        <v>2279.08</v>
      </c>
    </row>
    <row r="156" s="7" customFormat="1" spans="1:24">
      <c r="A156" s="23">
        <v>308</v>
      </c>
      <c r="B156" s="13" t="s">
        <v>379</v>
      </c>
      <c r="C156" s="13">
        <v>5347</v>
      </c>
      <c r="D156" s="13" t="s">
        <v>185</v>
      </c>
      <c r="E156" s="13" t="s">
        <v>104</v>
      </c>
      <c r="F156" s="14">
        <v>98.25</v>
      </c>
      <c r="G156" s="14">
        <v>33.85</v>
      </c>
      <c r="H156" s="15">
        <f t="shared" si="2"/>
        <v>0.339979394966064</v>
      </c>
      <c r="I156" s="15">
        <v>1.00730508960573</v>
      </c>
      <c r="J156" s="13" t="s">
        <v>378</v>
      </c>
      <c r="K156" s="23">
        <v>1</v>
      </c>
      <c r="L156" s="13">
        <v>290160</v>
      </c>
      <c r="M156" s="13" t="s">
        <v>368</v>
      </c>
      <c r="N156" s="13">
        <v>64480</v>
      </c>
      <c r="O156" s="13">
        <v>281038.12</v>
      </c>
      <c r="P156" s="13">
        <v>95547.17</v>
      </c>
      <c r="Q156" s="13">
        <v>63350.31</v>
      </c>
      <c r="R156" s="13">
        <v>21446.35</v>
      </c>
      <c r="S156" s="13">
        <v>1653.84</v>
      </c>
      <c r="T156" s="13">
        <v>470.15</v>
      </c>
      <c r="U156" s="13">
        <v>76.95</v>
      </c>
      <c r="V156" s="13">
        <v>8963.77</v>
      </c>
      <c r="W156" s="13">
        <v>2346.43</v>
      </c>
      <c r="X156" s="13">
        <v>92.68</v>
      </c>
    </row>
    <row r="157" s="7" customFormat="1" spans="1:24">
      <c r="A157" s="23">
        <v>399</v>
      </c>
      <c r="B157" s="13" t="s">
        <v>367</v>
      </c>
      <c r="C157" s="13">
        <v>7369</v>
      </c>
      <c r="D157" s="13" t="s">
        <v>461</v>
      </c>
      <c r="E157" s="13" t="s">
        <v>78</v>
      </c>
      <c r="F157" s="14">
        <v>98.17</v>
      </c>
      <c r="G157" s="14">
        <v>33.89</v>
      </c>
      <c r="H157" s="15">
        <f t="shared" si="2"/>
        <v>0.300050668189497</v>
      </c>
      <c r="I157" s="15">
        <v>1.11144213098729</v>
      </c>
      <c r="J157" s="13" t="s">
        <v>378</v>
      </c>
      <c r="K157" s="23">
        <v>0.8</v>
      </c>
      <c r="L157" s="13">
        <v>220968</v>
      </c>
      <c r="M157" s="13" t="s">
        <v>368</v>
      </c>
      <c r="N157" s="13">
        <v>76858.4</v>
      </c>
      <c r="O157" s="13">
        <v>227401.06</v>
      </c>
      <c r="P157" s="13">
        <v>68231.84</v>
      </c>
      <c r="Q157" s="13">
        <v>75449.8</v>
      </c>
      <c r="R157" s="13">
        <v>25570.58</v>
      </c>
      <c r="S157" s="13">
        <v>2072.2</v>
      </c>
      <c r="T157" s="13">
        <v>554.86</v>
      </c>
      <c r="U157" s="13">
        <v>80.88</v>
      </c>
      <c r="V157" s="13">
        <v>5870.1</v>
      </c>
      <c r="W157" s="13">
        <v>1795.77</v>
      </c>
      <c r="X157" s="13">
        <v>79.7</v>
      </c>
    </row>
    <row r="158" s="7" customFormat="1" spans="1:24">
      <c r="A158" s="23">
        <v>357</v>
      </c>
      <c r="B158" s="13" t="s">
        <v>373</v>
      </c>
      <c r="C158" s="13">
        <v>11049</v>
      </c>
      <c r="D158" s="13" t="s">
        <v>324</v>
      </c>
      <c r="E158" s="13" t="s">
        <v>76</v>
      </c>
      <c r="F158" s="14">
        <v>98</v>
      </c>
      <c r="G158" s="14">
        <v>25.5</v>
      </c>
      <c r="H158" s="15">
        <f t="shared" si="2"/>
        <v>0.247896176019332</v>
      </c>
      <c r="I158" s="15">
        <v>1.23781537298387</v>
      </c>
      <c r="J158" s="13" t="s">
        <v>378</v>
      </c>
      <c r="K158" s="23">
        <v>0.8</v>
      </c>
      <c r="L158" s="13">
        <v>206336</v>
      </c>
      <c r="M158" s="13" t="s">
        <v>368</v>
      </c>
      <c r="N158" s="13">
        <v>50003</v>
      </c>
      <c r="O158" s="13">
        <v>245582.57</v>
      </c>
      <c r="P158" s="13">
        <v>60878.98</v>
      </c>
      <c r="Q158" s="13">
        <v>49002.41</v>
      </c>
      <c r="R158" s="13">
        <v>12493.26</v>
      </c>
      <c r="S158" s="13" t="s">
        <v>368</v>
      </c>
      <c r="T158" s="13" t="s">
        <v>368</v>
      </c>
      <c r="U158" s="13" t="s">
        <v>368</v>
      </c>
      <c r="V158" s="13">
        <v>7677.58</v>
      </c>
      <c r="W158" s="13">
        <v>1851.01</v>
      </c>
      <c r="X158" s="13">
        <v>111.63</v>
      </c>
    </row>
    <row r="159" s="7" customFormat="1" spans="1:24">
      <c r="A159" s="23">
        <v>546</v>
      </c>
      <c r="B159" s="13" t="s">
        <v>371</v>
      </c>
      <c r="C159" s="13">
        <v>10849</v>
      </c>
      <c r="D159" s="13" t="s">
        <v>230</v>
      </c>
      <c r="E159" s="13" t="s">
        <v>229</v>
      </c>
      <c r="F159" s="14">
        <v>97.98</v>
      </c>
      <c r="G159" s="14">
        <v>33.44</v>
      </c>
      <c r="H159" s="15">
        <f t="shared" si="2"/>
        <v>0.347279103807357</v>
      </c>
      <c r="I159" s="15">
        <v>1.02080586863583</v>
      </c>
      <c r="J159" s="13" t="s">
        <v>462</v>
      </c>
      <c r="K159" s="23">
        <v>1</v>
      </c>
      <c r="L159" s="13">
        <v>267592</v>
      </c>
      <c r="M159" s="13" t="s">
        <v>368</v>
      </c>
      <c r="N159" s="13">
        <v>74331</v>
      </c>
      <c r="O159" s="13">
        <v>262653.35</v>
      </c>
      <c r="P159" s="13">
        <v>91214.02</v>
      </c>
      <c r="Q159" s="13">
        <v>72830.54</v>
      </c>
      <c r="R159" s="13">
        <v>24355.58</v>
      </c>
      <c r="S159" s="13">
        <v>3113.19</v>
      </c>
      <c r="T159" s="13">
        <v>1042.48</v>
      </c>
      <c r="U159" s="13">
        <v>125.65</v>
      </c>
      <c r="V159" s="13">
        <v>5967.9</v>
      </c>
      <c r="W159" s="13">
        <v>2028.56</v>
      </c>
      <c r="X159" s="13">
        <v>66.91</v>
      </c>
    </row>
    <row r="160" s="7" customFormat="1" spans="1:24">
      <c r="A160" s="23">
        <v>377</v>
      </c>
      <c r="B160" s="13" t="s">
        <v>367</v>
      </c>
      <c r="C160" s="13">
        <v>8940</v>
      </c>
      <c r="D160" s="13" t="s">
        <v>216</v>
      </c>
      <c r="E160" s="13" t="s">
        <v>217</v>
      </c>
      <c r="F160" s="14">
        <v>97.84</v>
      </c>
      <c r="G160" s="14">
        <v>33.5</v>
      </c>
      <c r="H160" s="15">
        <f t="shared" si="2"/>
        <v>0.334506281631599</v>
      </c>
      <c r="I160" s="15">
        <v>1.10437355816227</v>
      </c>
      <c r="J160" s="13" t="s">
        <v>463</v>
      </c>
      <c r="K160" s="23">
        <v>0.9</v>
      </c>
      <c r="L160" s="13">
        <v>220968</v>
      </c>
      <c r="M160" s="13" t="s">
        <v>368</v>
      </c>
      <c r="N160" s="13">
        <v>79548.48</v>
      </c>
      <c r="O160" s="13">
        <v>225954.83</v>
      </c>
      <c r="P160" s="13">
        <v>75583.31</v>
      </c>
      <c r="Q160" s="13">
        <v>77832.73</v>
      </c>
      <c r="R160" s="13">
        <v>26076.78</v>
      </c>
      <c r="S160" s="13">
        <v>808</v>
      </c>
      <c r="T160" s="13">
        <v>263.05</v>
      </c>
      <c r="U160" s="13">
        <v>30.47</v>
      </c>
      <c r="V160" s="13">
        <v>6465.9</v>
      </c>
      <c r="W160" s="13">
        <v>2252.53</v>
      </c>
      <c r="X160" s="13">
        <v>87.79</v>
      </c>
    </row>
    <row r="161" s="7" customFormat="1" spans="1:24">
      <c r="A161" s="23">
        <v>343</v>
      </c>
      <c r="B161" s="13" t="s">
        <v>373</v>
      </c>
      <c r="C161" s="13">
        <v>10932</v>
      </c>
      <c r="D161" s="13" t="s">
        <v>464</v>
      </c>
      <c r="E161" s="13" t="s">
        <v>72</v>
      </c>
      <c r="F161" s="14">
        <v>97.7</v>
      </c>
      <c r="G161" s="14">
        <v>31.84</v>
      </c>
      <c r="H161" s="15">
        <f t="shared" si="2"/>
        <v>0.258831424285852</v>
      </c>
      <c r="I161" s="15">
        <v>1.07510970967742</v>
      </c>
      <c r="J161" s="13" t="s">
        <v>378</v>
      </c>
      <c r="K161" s="23">
        <v>1</v>
      </c>
      <c r="L161" s="13">
        <v>638600</v>
      </c>
      <c r="M161" s="13" t="s">
        <v>368</v>
      </c>
      <c r="N161" s="13">
        <v>89943.66</v>
      </c>
      <c r="O161" s="13">
        <v>666568.02</v>
      </c>
      <c r="P161" s="13">
        <v>172528.75</v>
      </c>
      <c r="Q161" s="13">
        <v>87878.82</v>
      </c>
      <c r="R161" s="13">
        <v>27977.79</v>
      </c>
      <c r="S161" s="13" t="s">
        <v>368</v>
      </c>
      <c r="T161" s="13" t="s">
        <v>368</v>
      </c>
      <c r="U161" s="13" t="s">
        <v>368</v>
      </c>
      <c r="V161" s="13">
        <v>19265</v>
      </c>
      <c r="W161" s="13">
        <v>3923.04</v>
      </c>
      <c r="X161" s="13">
        <v>90.5</v>
      </c>
    </row>
    <row r="162" s="7" customFormat="1" spans="1:24">
      <c r="A162" s="23">
        <v>513</v>
      </c>
      <c r="B162" s="13" t="s">
        <v>373</v>
      </c>
      <c r="C162" s="13">
        <v>11126</v>
      </c>
      <c r="D162" s="13" t="s">
        <v>465</v>
      </c>
      <c r="E162" s="13" t="s">
        <v>152</v>
      </c>
      <c r="F162" s="14">
        <v>97.68</v>
      </c>
      <c r="G162" s="14">
        <v>31.65</v>
      </c>
      <c r="H162" s="15">
        <f t="shared" si="2"/>
        <v>0.316124735432994</v>
      </c>
      <c r="I162" s="15">
        <v>1.19025451612903</v>
      </c>
      <c r="J162" s="13" t="s">
        <v>378</v>
      </c>
      <c r="K162" s="23">
        <v>0.8</v>
      </c>
      <c r="L162" s="13">
        <v>225680</v>
      </c>
      <c r="M162" s="13" t="s">
        <v>368</v>
      </c>
      <c r="N162" s="13">
        <v>66869</v>
      </c>
      <c r="O162" s="13">
        <v>258285.23</v>
      </c>
      <c r="P162" s="13">
        <v>81650.35</v>
      </c>
      <c r="Q162" s="13">
        <v>65314.84</v>
      </c>
      <c r="R162" s="13">
        <v>20670.37</v>
      </c>
      <c r="S162" s="13">
        <v>2949.9</v>
      </c>
      <c r="T162" s="13">
        <v>1027.67</v>
      </c>
      <c r="U162" s="13">
        <v>132.34</v>
      </c>
      <c r="V162" s="13">
        <v>8645</v>
      </c>
      <c r="W162" s="13">
        <v>2944.5</v>
      </c>
      <c r="X162" s="13">
        <v>114.92</v>
      </c>
    </row>
    <row r="163" s="7" customFormat="1" spans="1:24">
      <c r="A163" s="23">
        <v>385</v>
      </c>
      <c r="B163" s="13" t="s">
        <v>374</v>
      </c>
      <c r="C163" s="13">
        <v>4196</v>
      </c>
      <c r="D163" s="13" t="s">
        <v>158</v>
      </c>
      <c r="E163" s="13" t="s">
        <v>94</v>
      </c>
      <c r="F163" s="14">
        <v>97.59</v>
      </c>
      <c r="G163" s="14">
        <v>26.98</v>
      </c>
      <c r="H163" s="15">
        <f t="shared" si="2"/>
        <v>0.293757455768006</v>
      </c>
      <c r="I163" s="15">
        <v>1.11145688804554</v>
      </c>
      <c r="J163" s="13" t="s">
        <v>466</v>
      </c>
      <c r="K163" s="23">
        <v>0.9</v>
      </c>
      <c r="L163" s="13">
        <v>274040</v>
      </c>
      <c r="M163" s="13" t="s">
        <v>368</v>
      </c>
      <c r="N163" s="13">
        <v>57358</v>
      </c>
      <c r="O163" s="13">
        <v>292868.89</v>
      </c>
      <c r="P163" s="13">
        <v>86032.42</v>
      </c>
      <c r="Q163" s="13">
        <v>55976.77</v>
      </c>
      <c r="R163" s="13">
        <v>15105</v>
      </c>
      <c r="S163" s="13" t="s">
        <v>368</v>
      </c>
      <c r="T163" s="13" t="s">
        <v>368</v>
      </c>
      <c r="U163" s="13" t="s">
        <v>368</v>
      </c>
      <c r="V163" s="13">
        <v>9121.42</v>
      </c>
      <c r="W163" s="13">
        <v>2466.05</v>
      </c>
      <c r="X163" s="13">
        <v>99.85</v>
      </c>
    </row>
    <row r="164" s="7" customFormat="1" spans="1:24">
      <c r="A164" s="23">
        <v>349</v>
      </c>
      <c r="B164" s="13" t="s">
        <v>379</v>
      </c>
      <c r="C164" s="13">
        <v>11096</v>
      </c>
      <c r="D164" s="13" t="s">
        <v>467</v>
      </c>
      <c r="E164" s="13" t="s">
        <v>205</v>
      </c>
      <c r="F164" s="14">
        <v>97.53</v>
      </c>
      <c r="G164" s="14">
        <v>34.15</v>
      </c>
      <c r="H164" s="15">
        <f t="shared" si="2"/>
        <v>0.345561267623841</v>
      </c>
      <c r="I164" s="15">
        <v>1.04442627471384</v>
      </c>
      <c r="J164" s="13" t="s">
        <v>378</v>
      </c>
      <c r="K164" s="23">
        <v>0.6</v>
      </c>
      <c r="L164" s="13">
        <v>199888</v>
      </c>
      <c r="M164" s="13" t="s">
        <v>368</v>
      </c>
      <c r="N164" s="13">
        <v>34267</v>
      </c>
      <c r="O164" s="13">
        <v>200738.73</v>
      </c>
      <c r="P164" s="13">
        <v>69367.53</v>
      </c>
      <c r="Q164" s="13">
        <v>33421.41</v>
      </c>
      <c r="R164" s="13">
        <v>11414.85</v>
      </c>
      <c r="S164" s="13">
        <v>771.2</v>
      </c>
      <c r="T164" s="13">
        <v>223.23</v>
      </c>
      <c r="U164" s="13">
        <v>67.52</v>
      </c>
      <c r="V164" s="13">
        <v>4661.7</v>
      </c>
      <c r="W164" s="13">
        <v>1647.9</v>
      </c>
      <c r="X164" s="13">
        <v>69.96</v>
      </c>
    </row>
    <row r="165" s="7" customFormat="1" spans="1:24">
      <c r="A165" s="23">
        <v>752</v>
      </c>
      <c r="B165" s="13" t="s">
        <v>371</v>
      </c>
      <c r="C165" s="13">
        <v>10468</v>
      </c>
      <c r="D165" s="13" t="s">
        <v>225</v>
      </c>
      <c r="E165" s="13" t="s">
        <v>226</v>
      </c>
      <c r="F165" s="14">
        <v>97.33</v>
      </c>
      <c r="G165" s="14">
        <v>27.05</v>
      </c>
      <c r="H165" s="15">
        <f t="shared" si="2"/>
        <v>0.263928657460625</v>
      </c>
      <c r="I165" s="15">
        <v>1.07799281524927</v>
      </c>
      <c r="J165" s="13" t="s">
        <v>372</v>
      </c>
      <c r="K165" s="23">
        <v>0.9</v>
      </c>
      <c r="L165" s="13">
        <v>72292</v>
      </c>
      <c r="M165" s="13" t="s">
        <v>368</v>
      </c>
      <c r="N165" s="13">
        <v>36146</v>
      </c>
      <c r="O165" s="13">
        <v>73519.11</v>
      </c>
      <c r="P165" s="13">
        <v>19403.8</v>
      </c>
      <c r="Q165" s="13">
        <v>35180.2</v>
      </c>
      <c r="R165" s="13">
        <v>9517.68</v>
      </c>
      <c r="S165" s="13">
        <v>1240.03</v>
      </c>
      <c r="T165" s="13">
        <v>177.5</v>
      </c>
      <c r="U165" s="13">
        <v>102.92</v>
      </c>
      <c r="V165" s="13">
        <v>2412.71</v>
      </c>
      <c r="W165" s="13">
        <v>424.73</v>
      </c>
      <c r="X165" s="13">
        <v>100.12</v>
      </c>
    </row>
    <row r="166" s="7" customFormat="1" spans="1:24">
      <c r="A166" s="23">
        <v>581</v>
      </c>
      <c r="B166" s="13" t="s">
        <v>371</v>
      </c>
      <c r="C166" s="13">
        <v>11125</v>
      </c>
      <c r="D166" s="13" t="s">
        <v>468</v>
      </c>
      <c r="E166" s="13" t="s">
        <v>254</v>
      </c>
      <c r="F166" s="14">
        <v>96.66</v>
      </c>
      <c r="G166" s="14">
        <v>30.18</v>
      </c>
      <c r="H166" s="15">
        <f t="shared" si="2"/>
        <v>0.321447707406617</v>
      </c>
      <c r="I166" s="15">
        <v>1.07652498207885</v>
      </c>
      <c r="J166" s="13" t="s">
        <v>378</v>
      </c>
      <c r="K166" s="23">
        <v>0.8</v>
      </c>
      <c r="L166" s="13">
        <v>290160</v>
      </c>
      <c r="M166" s="13" t="s">
        <v>368</v>
      </c>
      <c r="N166" s="13">
        <v>62737.3</v>
      </c>
      <c r="O166" s="13">
        <v>300350.47</v>
      </c>
      <c r="P166" s="13">
        <v>96546.97</v>
      </c>
      <c r="Q166" s="13">
        <v>60644.59</v>
      </c>
      <c r="R166" s="13">
        <v>18305.33</v>
      </c>
      <c r="S166" s="13">
        <v>1512.39</v>
      </c>
      <c r="T166" s="13">
        <v>534.42</v>
      </c>
      <c r="U166" s="13">
        <v>72.32</v>
      </c>
      <c r="V166" s="13">
        <v>6822.19</v>
      </c>
      <c r="W166" s="13">
        <v>2355.77</v>
      </c>
      <c r="X166" s="13">
        <v>70.54</v>
      </c>
    </row>
    <row r="167" s="7" customFormat="1" spans="1:24">
      <c r="A167" s="23">
        <v>387</v>
      </c>
      <c r="B167" s="13" t="s">
        <v>367</v>
      </c>
      <c r="C167" s="13">
        <v>10856</v>
      </c>
      <c r="D167" s="13" t="s">
        <v>261</v>
      </c>
      <c r="E167" s="13" t="s">
        <v>106</v>
      </c>
      <c r="F167" s="14">
        <v>95.99</v>
      </c>
      <c r="G167" s="14">
        <v>30.88</v>
      </c>
      <c r="H167" s="15">
        <f t="shared" si="2"/>
        <v>0.296988099821402</v>
      </c>
      <c r="I167" s="15">
        <v>1.06968924731183</v>
      </c>
      <c r="J167" s="13" t="s">
        <v>378</v>
      </c>
      <c r="K167" s="23">
        <v>1</v>
      </c>
      <c r="L167" s="13">
        <v>338520</v>
      </c>
      <c r="M167" s="13" t="s">
        <v>368</v>
      </c>
      <c r="N167" s="13">
        <v>91491.9</v>
      </c>
      <c r="O167" s="13">
        <v>348183.85</v>
      </c>
      <c r="P167" s="13">
        <v>103406.46</v>
      </c>
      <c r="Q167" s="13">
        <v>87820.54</v>
      </c>
      <c r="R167" s="13">
        <v>27123.34</v>
      </c>
      <c r="S167" s="13">
        <v>2979.8</v>
      </c>
      <c r="T167" s="13">
        <v>857.59</v>
      </c>
      <c r="U167" s="13">
        <v>97.71</v>
      </c>
      <c r="V167" s="13">
        <v>10660.14</v>
      </c>
      <c r="W167" s="13">
        <v>3474.52</v>
      </c>
      <c r="X167" s="13">
        <v>94.47</v>
      </c>
    </row>
    <row r="168" s="7" customFormat="1" spans="1:24">
      <c r="A168" s="23">
        <v>733</v>
      </c>
      <c r="B168" s="13" t="s">
        <v>369</v>
      </c>
      <c r="C168" s="13">
        <v>11110</v>
      </c>
      <c r="D168" s="13" t="s">
        <v>292</v>
      </c>
      <c r="E168" s="13" t="s">
        <v>108</v>
      </c>
      <c r="F168" s="14">
        <v>95.98</v>
      </c>
      <c r="G168" s="14">
        <v>30.12</v>
      </c>
      <c r="H168" s="15">
        <f t="shared" si="2"/>
        <v>0.285438897488255</v>
      </c>
      <c r="I168" s="15">
        <v>1.11954127134725</v>
      </c>
      <c r="J168" s="13" t="s">
        <v>322</v>
      </c>
      <c r="K168" s="23">
        <v>0.6</v>
      </c>
      <c r="L168" s="13">
        <v>111724</v>
      </c>
      <c r="M168" s="13" t="s">
        <v>368</v>
      </c>
      <c r="N168" s="13">
        <v>31921.2</v>
      </c>
      <c r="O168" s="13">
        <v>117999.65</v>
      </c>
      <c r="P168" s="13">
        <v>33681.69</v>
      </c>
      <c r="Q168" s="13">
        <v>30638.84</v>
      </c>
      <c r="R168" s="13">
        <v>9228.04</v>
      </c>
      <c r="S168" s="13">
        <v>1128.3</v>
      </c>
      <c r="T168" s="13">
        <v>330.97</v>
      </c>
      <c r="U168" s="13">
        <v>106.04</v>
      </c>
      <c r="V168" s="13">
        <v>4369.94</v>
      </c>
      <c r="W168" s="13">
        <v>1803.91</v>
      </c>
      <c r="X168" s="13">
        <v>117.34</v>
      </c>
    </row>
    <row r="169" s="7" customFormat="1" spans="1:24">
      <c r="A169" s="23">
        <v>582</v>
      </c>
      <c r="B169" s="13" t="s">
        <v>373</v>
      </c>
      <c r="C169" s="13">
        <v>4444</v>
      </c>
      <c r="D169" s="13" t="s">
        <v>469</v>
      </c>
      <c r="E169" s="13" t="s">
        <v>102</v>
      </c>
      <c r="F169" s="14">
        <v>95.97</v>
      </c>
      <c r="G169" s="14">
        <v>27.02</v>
      </c>
      <c r="H169" s="15">
        <f t="shared" si="2"/>
        <v>0.262900901703702</v>
      </c>
      <c r="I169" s="15">
        <v>1.15943175115207</v>
      </c>
      <c r="J169" s="13" t="s">
        <v>378</v>
      </c>
      <c r="K169" s="23">
        <v>1</v>
      </c>
      <c r="L169" s="13">
        <v>670530</v>
      </c>
      <c r="M169" s="13" t="s">
        <v>368</v>
      </c>
      <c r="N169" s="13">
        <v>119738</v>
      </c>
      <c r="O169" s="13">
        <v>754790.07</v>
      </c>
      <c r="P169" s="13">
        <v>198434.99</v>
      </c>
      <c r="Q169" s="13">
        <v>114913.91</v>
      </c>
      <c r="R169" s="13">
        <v>31052.47</v>
      </c>
      <c r="S169" s="13">
        <v>4680.37</v>
      </c>
      <c r="T169" s="13">
        <v>1141.34</v>
      </c>
      <c r="U169" s="13">
        <v>117.27</v>
      </c>
      <c r="V169" s="13">
        <v>26734.9</v>
      </c>
      <c r="W169" s="13">
        <v>7631.61</v>
      </c>
      <c r="X169" s="13">
        <v>119.61</v>
      </c>
    </row>
    <row r="170" s="7" customFormat="1" spans="1:24">
      <c r="A170" s="23">
        <v>349</v>
      </c>
      <c r="B170" s="13" t="s">
        <v>379</v>
      </c>
      <c r="C170" s="13">
        <v>7634</v>
      </c>
      <c r="D170" s="13" t="s">
        <v>204</v>
      </c>
      <c r="E170" s="13" t="s">
        <v>205</v>
      </c>
      <c r="F170" s="14">
        <v>95.88</v>
      </c>
      <c r="G170" s="14">
        <v>33.71</v>
      </c>
      <c r="H170" s="15">
        <f t="shared" si="2"/>
        <v>0.345561267623841</v>
      </c>
      <c r="I170" s="15">
        <v>1.04442627471384</v>
      </c>
      <c r="J170" s="13" t="s">
        <v>378</v>
      </c>
      <c r="K170" s="23">
        <v>1</v>
      </c>
      <c r="L170" s="13">
        <v>199888</v>
      </c>
      <c r="M170" s="13" t="s">
        <v>368</v>
      </c>
      <c r="N170" s="13">
        <v>57111</v>
      </c>
      <c r="O170" s="13">
        <v>200738.73</v>
      </c>
      <c r="P170" s="13">
        <v>69367.53</v>
      </c>
      <c r="Q170" s="13">
        <v>54757.46</v>
      </c>
      <c r="R170" s="13">
        <v>18460.69</v>
      </c>
      <c r="S170" s="13">
        <v>978.7</v>
      </c>
      <c r="T170" s="13">
        <v>322.62</v>
      </c>
      <c r="U170" s="13">
        <v>51.41</v>
      </c>
      <c r="V170" s="13">
        <v>4661.7</v>
      </c>
      <c r="W170" s="13">
        <v>1647.9</v>
      </c>
      <c r="X170" s="13">
        <v>69.96</v>
      </c>
    </row>
    <row r="171" s="7" customFormat="1" spans="1:24">
      <c r="A171" s="23">
        <v>341</v>
      </c>
      <c r="B171" s="13" t="s">
        <v>384</v>
      </c>
      <c r="C171" s="13">
        <v>992157</v>
      </c>
      <c r="D171" s="13" t="s">
        <v>470</v>
      </c>
      <c r="E171" s="13" t="s">
        <v>45</v>
      </c>
      <c r="F171" s="14">
        <v>95.78</v>
      </c>
      <c r="G171" s="14">
        <v>31.46</v>
      </c>
      <c r="H171" s="15">
        <f t="shared" si="2"/>
        <v>0.310399880499343</v>
      </c>
      <c r="I171" s="15">
        <v>1.04263751359188</v>
      </c>
      <c r="J171" s="13" t="s">
        <v>410</v>
      </c>
      <c r="K171" s="23">
        <v>1.2</v>
      </c>
      <c r="L171" s="13">
        <v>568354</v>
      </c>
      <c r="M171" s="13" t="s">
        <v>368</v>
      </c>
      <c r="N171" s="13">
        <v>76632</v>
      </c>
      <c r="O171" s="13">
        <v>575327.38</v>
      </c>
      <c r="P171" s="13">
        <v>178581.55</v>
      </c>
      <c r="Q171" s="13">
        <v>73400.77</v>
      </c>
      <c r="R171" s="13">
        <v>23092.18</v>
      </c>
      <c r="S171" s="13">
        <v>3310.4</v>
      </c>
      <c r="T171" s="13">
        <v>929.39</v>
      </c>
      <c r="U171" s="13">
        <v>129.6</v>
      </c>
      <c r="V171" s="13">
        <v>18224.42</v>
      </c>
      <c r="W171" s="13">
        <v>5883.31</v>
      </c>
      <c r="X171" s="13">
        <v>96.2</v>
      </c>
    </row>
    <row r="172" s="7" customFormat="1" spans="1:24">
      <c r="A172" s="23">
        <v>732</v>
      </c>
      <c r="B172" s="13" t="s">
        <v>384</v>
      </c>
      <c r="C172" s="13">
        <v>7403</v>
      </c>
      <c r="D172" s="13" t="s">
        <v>200</v>
      </c>
      <c r="E172" s="13" t="s">
        <v>201</v>
      </c>
      <c r="F172" s="14">
        <v>95.07</v>
      </c>
      <c r="G172" s="14">
        <v>32.79</v>
      </c>
      <c r="H172" s="15">
        <f t="shared" si="2"/>
        <v>0.324924870101233</v>
      </c>
      <c r="I172" s="15">
        <v>1.06135172043011</v>
      </c>
      <c r="J172" s="13" t="s">
        <v>471</v>
      </c>
      <c r="K172" s="23">
        <v>1</v>
      </c>
      <c r="L172" s="13">
        <v>98580</v>
      </c>
      <c r="M172" s="13" t="s">
        <v>368</v>
      </c>
      <c r="N172" s="13">
        <v>51884</v>
      </c>
      <c r="O172" s="13">
        <v>98705.71</v>
      </c>
      <c r="P172" s="13">
        <v>32071.94</v>
      </c>
      <c r="Q172" s="13">
        <v>49323.99</v>
      </c>
      <c r="R172" s="13">
        <v>16172.05</v>
      </c>
      <c r="S172" s="13">
        <v>1418.9</v>
      </c>
      <c r="T172" s="13">
        <v>517.37</v>
      </c>
      <c r="U172" s="13">
        <v>82.04</v>
      </c>
      <c r="V172" s="13">
        <v>2511.51</v>
      </c>
      <c r="W172" s="13">
        <v>897.26</v>
      </c>
      <c r="X172" s="13">
        <v>76.43</v>
      </c>
    </row>
    <row r="173" s="7" customFormat="1" spans="1:24">
      <c r="A173" s="23">
        <v>743</v>
      </c>
      <c r="B173" s="13" t="s">
        <v>371</v>
      </c>
      <c r="C173" s="13">
        <v>10922</v>
      </c>
      <c r="D173" s="13" t="s">
        <v>472</v>
      </c>
      <c r="E173" s="13" t="s">
        <v>144</v>
      </c>
      <c r="F173" s="14">
        <v>95.04</v>
      </c>
      <c r="G173" s="14">
        <v>31.51</v>
      </c>
      <c r="H173" s="15">
        <f t="shared" si="2"/>
        <v>0.319546519959642</v>
      </c>
      <c r="I173" s="15">
        <v>1.195213640553</v>
      </c>
      <c r="J173" s="13" t="s">
        <v>378</v>
      </c>
      <c r="K173" s="23">
        <v>1</v>
      </c>
      <c r="L173" s="13">
        <v>121520</v>
      </c>
      <c r="M173" s="13" t="s">
        <v>368</v>
      </c>
      <c r="N173" s="13">
        <v>48608</v>
      </c>
      <c r="O173" s="13">
        <v>129680.68</v>
      </c>
      <c r="P173" s="13">
        <v>41439.01</v>
      </c>
      <c r="Q173" s="13">
        <v>46196.57</v>
      </c>
      <c r="R173" s="13">
        <v>14557.72</v>
      </c>
      <c r="S173" s="13">
        <v>1193.2</v>
      </c>
      <c r="T173" s="13">
        <v>384.07</v>
      </c>
      <c r="U173" s="13">
        <v>73.64</v>
      </c>
      <c r="V173" s="13">
        <v>3226.5</v>
      </c>
      <c r="W173" s="13">
        <v>1032.54</v>
      </c>
      <c r="X173" s="13">
        <v>79.65</v>
      </c>
    </row>
    <row r="174" s="7" customFormat="1" spans="1:24">
      <c r="A174" s="23">
        <v>747</v>
      </c>
      <c r="B174" s="13" t="s">
        <v>393</v>
      </c>
      <c r="C174" s="13">
        <v>10186</v>
      </c>
      <c r="D174" s="13" t="s">
        <v>473</v>
      </c>
      <c r="E174" s="13" t="s">
        <v>66</v>
      </c>
      <c r="F174" s="14">
        <v>94.44</v>
      </c>
      <c r="G174" s="14">
        <v>30.97</v>
      </c>
      <c r="H174" s="15">
        <f t="shared" si="2"/>
        <v>0.30345279167925</v>
      </c>
      <c r="I174" s="15">
        <v>1.12411703225806</v>
      </c>
      <c r="J174" s="13" t="s">
        <v>378</v>
      </c>
      <c r="K174" s="23">
        <v>1</v>
      </c>
      <c r="L174" s="13">
        <v>161200</v>
      </c>
      <c r="M174" s="13" t="s">
        <v>368</v>
      </c>
      <c r="N174" s="13">
        <v>46058</v>
      </c>
      <c r="O174" s="13">
        <v>174238.14</v>
      </c>
      <c r="P174" s="13">
        <v>52873.05</v>
      </c>
      <c r="Q174" s="13">
        <v>43495.46</v>
      </c>
      <c r="R174" s="13">
        <v>13469.15</v>
      </c>
      <c r="S174" s="13">
        <v>1268.8</v>
      </c>
      <c r="T174" s="13">
        <v>263.55</v>
      </c>
      <c r="U174" s="13">
        <v>82.64</v>
      </c>
      <c r="V174" s="13">
        <v>6765.82</v>
      </c>
      <c r="W174" s="13">
        <v>2192.02</v>
      </c>
      <c r="X174" s="13">
        <v>125.91</v>
      </c>
    </row>
    <row r="175" s="7" customFormat="1" spans="1:24">
      <c r="A175" s="23">
        <v>385</v>
      </c>
      <c r="B175" s="13" t="s">
        <v>374</v>
      </c>
      <c r="C175" s="13">
        <v>5954</v>
      </c>
      <c r="D175" s="13" t="s">
        <v>474</v>
      </c>
      <c r="E175" s="13" t="s">
        <v>94</v>
      </c>
      <c r="F175" s="14">
        <v>94.42</v>
      </c>
      <c r="G175" s="14">
        <v>28.6</v>
      </c>
      <c r="H175" s="15">
        <f t="shared" si="2"/>
        <v>0.293757455768006</v>
      </c>
      <c r="I175" s="15">
        <v>1.11145688804554</v>
      </c>
      <c r="J175" s="13" t="s">
        <v>475</v>
      </c>
      <c r="K175" s="23">
        <v>1.2</v>
      </c>
      <c r="L175" s="13">
        <v>274040</v>
      </c>
      <c r="M175" s="13" t="s">
        <v>368</v>
      </c>
      <c r="N175" s="13">
        <v>76476</v>
      </c>
      <c r="O175" s="13">
        <v>292868.89</v>
      </c>
      <c r="P175" s="13">
        <v>86032.42</v>
      </c>
      <c r="Q175" s="13">
        <v>72211.67</v>
      </c>
      <c r="R175" s="13">
        <v>20649.53</v>
      </c>
      <c r="S175" s="13" t="s">
        <v>368</v>
      </c>
      <c r="T175" s="13" t="s">
        <v>368</v>
      </c>
      <c r="U175" s="13" t="s">
        <v>368</v>
      </c>
      <c r="V175" s="13">
        <v>9121.42</v>
      </c>
      <c r="W175" s="13">
        <v>2466.05</v>
      </c>
      <c r="X175" s="13">
        <v>99.85</v>
      </c>
    </row>
    <row r="176" s="7" customFormat="1" spans="1:24">
      <c r="A176" s="23">
        <v>740</v>
      </c>
      <c r="B176" s="13" t="s">
        <v>371</v>
      </c>
      <c r="C176" s="13">
        <v>9328</v>
      </c>
      <c r="D176" s="13" t="s">
        <v>476</v>
      </c>
      <c r="E176" s="13" t="s">
        <v>123</v>
      </c>
      <c r="F176" s="14">
        <v>94.37</v>
      </c>
      <c r="G176" s="14">
        <v>31.52</v>
      </c>
      <c r="H176" s="15">
        <f t="shared" si="2"/>
        <v>0.328916671736959</v>
      </c>
      <c r="I176" s="15">
        <v>1.09515493951613</v>
      </c>
      <c r="J176" s="13" t="s">
        <v>372</v>
      </c>
      <c r="K176" s="23">
        <v>0.9</v>
      </c>
      <c r="L176" s="13">
        <v>105152</v>
      </c>
      <c r="M176" s="13" t="s">
        <v>368</v>
      </c>
      <c r="N176" s="13">
        <v>49808.84</v>
      </c>
      <c r="O176" s="13">
        <v>108639.37</v>
      </c>
      <c r="P176" s="13">
        <v>35733.3</v>
      </c>
      <c r="Q176" s="13">
        <v>47005.93</v>
      </c>
      <c r="R176" s="13">
        <v>14816.62</v>
      </c>
      <c r="S176" s="13">
        <v>1765.31</v>
      </c>
      <c r="T176" s="13">
        <v>621.98</v>
      </c>
      <c r="U176" s="13">
        <v>106.33</v>
      </c>
      <c r="V176" s="13">
        <v>2865.31</v>
      </c>
      <c r="W176" s="13">
        <v>1024.61</v>
      </c>
      <c r="X176" s="13">
        <v>81.75</v>
      </c>
    </row>
    <row r="177" s="7" customFormat="1" spans="1:24">
      <c r="A177" s="23">
        <v>367</v>
      </c>
      <c r="B177" s="13" t="s">
        <v>381</v>
      </c>
      <c r="C177" s="13">
        <v>9983</v>
      </c>
      <c r="D177" s="13" t="s">
        <v>222</v>
      </c>
      <c r="E177" s="13" t="s">
        <v>223</v>
      </c>
      <c r="F177" s="14">
        <v>94.31</v>
      </c>
      <c r="G177" s="14">
        <v>29.55</v>
      </c>
      <c r="H177" s="15">
        <f t="shared" si="2"/>
        <v>0.314161598440869</v>
      </c>
      <c r="I177" s="15">
        <v>1.06362623250152</v>
      </c>
      <c r="J177" s="13" t="s">
        <v>372</v>
      </c>
      <c r="K177" s="23">
        <v>0.9</v>
      </c>
      <c r="L177" s="13">
        <v>170872</v>
      </c>
      <c r="M177" s="13" t="s">
        <v>368</v>
      </c>
      <c r="N177" s="13">
        <v>53029.26</v>
      </c>
      <c r="O177" s="13">
        <v>174753.79</v>
      </c>
      <c r="P177" s="13">
        <v>54900.93</v>
      </c>
      <c r="Q177" s="13">
        <v>50012.52</v>
      </c>
      <c r="R177" s="13">
        <v>14780.9</v>
      </c>
      <c r="S177" s="13" t="s">
        <v>368</v>
      </c>
      <c r="T177" s="13" t="s">
        <v>368</v>
      </c>
      <c r="U177" s="13" t="s">
        <v>368</v>
      </c>
      <c r="V177" s="13">
        <v>2951.91</v>
      </c>
      <c r="W177" s="13">
        <v>850.49</v>
      </c>
      <c r="X177" s="13">
        <v>51.83</v>
      </c>
    </row>
    <row r="178" s="7" customFormat="1" spans="1:24">
      <c r="A178" s="23">
        <v>724</v>
      </c>
      <c r="B178" s="13" t="s">
        <v>371</v>
      </c>
      <c r="C178" s="13">
        <v>10930</v>
      </c>
      <c r="D178" s="13" t="s">
        <v>477</v>
      </c>
      <c r="E178" s="13" t="s">
        <v>164</v>
      </c>
      <c r="F178" s="14">
        <v>94.02</v>
      </c>
      <c r="G178" s="14">
        <v>30.77</v>
      </c>
      <c r="H178" s="15">
        <f t="shared" si="2"/>
        <v>0.30025296101055</v>
      </c>
      <c r="I178" s="15">
        <v>1.09328761449622</v>
      </c>
      <c r="J178" s="13" t="s">
        <v>378</v>
      </c>
      <c r="K178" s="23">
        <v>1</v>
      </c>
      <c r="L178" s="13">
        <v>261144</v>
      </c>
      <c r="M178" s="13" t="s">
        <v>368</v>
      </c>
      <c r="N178" s="13">
        <v>66960</v>
      </c>
      <c r="O178" s="13">
        <v>274524.52</v>
      </c>
      <c r="P178" s="13">
        <v>82426.8</v>
      </c>
      <c r="Q178" s="13">
        <v>62955.29</v>
      </c>
      <c r="R178" s="13">
        <v>19368.7</v>
      </c>
      <c r="S178" s="13">
        <v>1408.45</v>
      </c>
      <c r="T178" s="13">
        <v>435.97</v>
      </c>
      <c r="U178" s="13">
        <v>63.1</v>
      </c>
      <c r="V178" s="13">
        <v>5701.46</v>
      </c>
      <c r="W178" s="13">
        <v>1685.44</v>
      </c>
      <c r="X178" s="13">
        <v>65.5</v>
      </c>
    </row>
    <row r="179" s="7" customFormat="1" spans="1:24">
      <c r="A179" s="23">
        <v>727</v>
      </c>
      <c r="B179" s="13" t="s">
        <v>373</v>
      </c>
      <c r="C179" s="13">
        <v>8060</v>
      </c>
      <c r="D179" s="13" t="s">
        <v>478</v>
      </c>
      <c r="E179" s="13" t="s">
        <v>440</v>
      </c>
      <c r="F179" s="14">
        <v>93.9</v>
      </c>
      <c r="G179" s="14">
        <v>37.1</v>
      </c>
      <c r="H179" s="15">
        <f t="shared" si="2"/>
        <v>0.319026455687575</v>
      </c>
      <c r="I179" s="15">
        <v>1.0326568914956</v>
      </c>
      <c r="J179" s="13" t="s">
        <v>378</v>
      </c>
      <c r="K179" s="23">
        <v>1</v>
      </c>
      <c r="L179" s="13">
        <v>141856</v>
      </c>
      <c r="M179" s="13" t="s">
        <v>368</v>
      </c>
      <c r="N179" s="13">
        <v>56739.3</v>
      </c>
      <c r="O179" s="13">
        <v>140854.4</v>
      </c>
      <c r="P179" s="13">
        <v>44936.28</v>
      </c>
      <c r="Q179" s="13">
        <v>53277.7</v>
      </c>
      <c r="R179" s="13">
        <v>19764.55</v>
      </c>
      <c r="S179" s="13">
        <v>1512.58</v>
      </c>
      <c r="T179" s="13">
        <v>533.07</v>
      </c>
      <c r="U179" s="13">
        <v>79.98</v>
      </c>
      <c r="V179" s="13">
        <v>3887.52</v>
      </c>
      <c r="W179" s="13">
        <v>1215</v>
      </c>
      <c r="X179" s="13">
        <v>82.21</v>
      </c>
    </row>
    <row r="180" s="7" customFormat="1" spans="1:24">
      <c r="A180" s="23">
        <v>744</v>
      </c>
      <c r="B180" s="13" t="s">
        <v>379</v>
      </c>
      <c r="C180" s="13">
        <v>5519</v>
      </c>
      <c r="D180" s="13" t="s">
        <v>479</v>
      </c>
      <c r="E180" s="13" t="s">
        <v>81</v>
      </c>
      <c r="F180" s="14">
        <v>93.78</v>
      </c>
      <c r="G180" s="14">
        <v>26.48</v>
      </c>
      <c r="H180" s="15">
        <f t="shared" si="2"/>
        <v>0.265653623882552</v>
      </c>
      <c r="I180" s="15">
        <v>1.06265497127707</v>
      </c>
      <c r="J180" s="13" t="s">
        <v>372</v>
      </c>
      <c r="K180" s="23">
        <v>1</v>
      </c>
      <c r="L180" s="13">
        <v>235352</v>
      </c>
      <c r="M180" s="13" t="s">
        <v>368</v>
      </c>
      <c r="N180" s="13">
        <v>65375</v>
      </c>
      <c r="O180" s="13">
        <v>240478.82</v>
      </c>
      <c r="P180" s="13">
        <v>63884.07</v>
      </c>
      <c r="Q180" s="13">
        <v>61308</v>
      </c>
      <c r="R180" s="13">
        <v>16235.47</v>
      </c>
      <c r="S180" s="13">
        <v>1662.47</v>
      </c>
      <c r="T180" s="13">
        <v>468.91</v>
      </c>
      <c r="U180" s="13">
        <v>76.29</v>
      </c>
      <c r="V180" s="13">
        <v>5120.85</v>
      </c>
      <c r="W180" s="13">
        <v>1303.39</v>
      </c>
      <c r="X180" s="13">
        <v>65.27</v>
      </c>
    </row>
    <row r="181" s="7" customFormat="1" spans="1:24">
      <c r="A181" s="23">
        <v>379</v>
      </c>
      <c r="B181" s="13" t="s">
        <v>373</v>
      </c>
      <c r="C181" s="13">
        <v>5344</v>
      </c>
      <c r="D181" s="13" t="s">
        <v>480</v>
      </c>
      <c r="E181" s="13" t="s">
        <v>40</v>
      </c>
      <c r="F181" s="14">
        <v>93.4</v>
      </c>
      <c r="G181" s="14">
        <v>24.67</v>
      </c>
      <c r="H181" s="15">
        <f t="shared" si="2"/>
        <v>0.280239127630359</v>
      </c>
      <c r="I181" s="15">
        <v>1.16965756395996</v>
      </c>
      <c r="J181" s="13" t="s">
        <v>378</v>
      </c>
      <c r="K181" s="23">
        <v>1</v>
      </c>
      <c r="L181" s="13">
        <v>186992</v>
      </c>
      <c r="M181" s="13" t="s">
        <v>368</v>
      </c>
      <c r="N181" s="13">
        <v>64480</v>
      </c>
      <c r="O181" s="13">
        <v>210304.43</v>
      </c>
      <c r="P181" s="13">
        <v>58935.53</v>
      </c>
      <c r="Q181" s="13">
        <v>60223.8</v>
      </c>
      <c r="R181" s="13">
        <v>14854.33</v>
      </c>
      <c r="S181" s="13">
        <v>3190.32</v>
      </c>
      <c r="T181" s="13">
        <v>724.33</v>
      </c>
      <c r="U181" s="13">
        <v>148.43</v>
      </c>
      <c r="V181" s="13">
        <v>6661.1</v>
      </c>
      <c r="W181" s="13">
        <v>1240.08</v>
      </c>
      <c r="X181" s="13">
        <v>106.87</v>
      </c>
    </row>
    <row r="182" s="7" customFormat="1" spans="1:24">
      <c r="A182" s="23">
        <v>707</v>
      </c>
      <c r="B182" s="13" t="s">
        <v>371</v>
      </c>
      <c r="C182" s="13">
        <v>4311</v>
      </c>
      <c r="D182" s="13" t="s">
        <v>481</v>
      </c>
      <c r="E182" s="13" t="s">
        <v>148</v>
      </c>
      <c r="F182" s="14">
        <v>93.35</v>
      </c>
      <c r="G182" s="14">
        <v>29.39</v>
      </c>
      <c r="H182" s="15">
        <f t="shared" si="2"/>
        <v>0.311547588250293</v>
      </c>
      <c r="I182" s="15">
        <v>1.11822476586889</v>
      </c>
      <c r="J182" s="13" t="s">
        <v>482</v>
      </c>
      <c r="K182" s="23">
        <v>1.2</v>
      </c>
      <c r="L182" s="13">
        <v>299832</v>
      </c>
      <c r="M182" s="13" t="s">
        <v>368</v>
      </c>
      <c r="N182" s="13">
        <v>87755</v>
      </c>
      <c r="O182" s="13">
        <v>322384.2</v>
      </c>
      <c r="P182" s="13">
        <v>100438.02</v>
      </c>
      <c r="Q182" s="13">
        <v>81915.99</v>
      </c>
      <c r="R182" s="13">
        <v>24073.84</v>
      </c>
      <c r="S182" s="13">
        <v>1566.2</v>
      </c>
      <c r="T182" s="13">
        <v>398.95</v>
      </c>
      <c r="U182" s="13">
        <v>53.54</v>
      </c>
      <c r="V182" s="13">
        <v>8479.96</v>
      </c>
      <c r="W182" s="13">
        <v>2525.39</v>
      </c>
      <c r="X182" s="13">
        <v>84.85</v>
      </c>
    </row>
    <row r="183" s="7" customFormat="1" spans="1:24">
      <c r="A183" s="23">
        <v>748</v>
      </c>
      <c r="B183" s="13" t="s">
        <v>400</v>
      </c>
      <c r="C183" s="13">
        <v>11012</v>
      </c>
      <c r="D183" s="13" t="s">
        <v>236</v>
      </c>
      <c r="E183" s="13" t="s">
        <v>237</v>
      </c>
      <c r="F183" s="14">
        <v>93.34</v>
      </c>
      <c r="G183" s="14">
        <v>31.3</v>
      </c>
      <c r="H183" s="15">
        <f t="shared" si="2"/>
        <v>0.311677825717552</v>
      </c>
      <c r="I183" s="15">
        <v>1.03498608294931</v>
      </c>
      <c r="J183" s="13" t="s">
        <v>483</v>
      </c>
      <c r="K183" s="23">
        <v>0.9</v>
      </c>
      <c r="L183" s="13">
        <v>115010</v>
      </c>
      <c r="M183" s="13" t="s">
        <v>368</v>
      </c>
      <c r="N183" s="13">
        <v>57505</v>
      </c>
      <c r="O183" s="13">
        <v>112295.99</v>
      </c>
      <c r="P183" s="13">
        <v>35000.17</v>
      </c>
      <c r="Q183" s="13">
        <v>53675.32</v>
      </c>
      <c r="R183" s="13">
        <v>16802.79</v>
      </c>
      <c r="S183" s="13">
        <v>2466.61</v>
      </c>
      <c r="T183" s="13">
        <v>876.94</v>
      </c>
      <c r="U183" s="13">
        <v>128.68</v>
      </c>
      <c r="V183" s="13">
        <v>2466.61</v>
      </c>
      <c r="W183" s="13">
        <v>876.94</v>
      </c>
      <c r="X183" s="13">
        <v>64.34</v>
      </c>
    </row>
    <row r="184" s="7" customFormat="1" spans="1:24">
      <c r="A184" s="23">
        <v>399</v>
      </c>
      <c r="B184" s="13" t="s">
        <v>367</v>
      </c>
      <c r="C184" s="13">
        <v>8929</v>
      </c>
      <c r="D184" s="13" t="s">
        <v>77</v>
      </c>
      <c r="E184" s="13" t="s">
        <v>78</v>
      </c>
      <c r="F184" s="14">
        <v>93.28</v>
      </c>
      <c r="G184" s="14">
        <v>23.97</v>
      </c>
      <c r="H184" s="15">
        <f t="shared" si="2"/>
        <v>0.300050668189497</v>
      </c>
      <c r="I184" s="15">
        <v>1.11144213098729</v>
      </c>
      <c r="J184" s="13" t="s">
        <v>372</v>
      </c>
      <c r="K184" s="23">
        <v>0.9</v>
      </c>
      <c r="L184" s="13">
        <v>220968</v>
      </c>
      <c r="M184" s="13" t="s">
        <v>368</v>
      </c>
      <c r="N184" s="13">
        <v>86465.7</v>
      </c>
      <c r="O184" s="13">
        <v>227401.06</v>
      </c>
      <c r="P184" s="13">
        <v>68231.84</v>
      </c>
      <c r="Q184" s="13">
        <v>80656.82</v>
      </c>
      <c r="R184" s="13">
        <v>19331.57</v>
      </c>
      <c r="S184" s="13">
        <v>2097.9</v>
      </c>
      <c r="T184" s="13">
        <v>611.49</v>
      </c>
      <c r="U184" s="13">
        <v>72.79</v>
      </c>
      <c r="V184" s="13">
        <v>5870.1</v>
      </c>
      <c r="W184" s="13">
        <v>1795.77</v>
      </c>
      <c r="X184" s="13">
        <v>79.7</v>
      </c>
    </row>
    <row r="185" s="7" customFormat="1" spans="1:24">
      <c r="A185" s="23">
        <v>387</v>
      </c>
      <c r="B185" s="13" t="s">
        <v>367</v>
      </c>
      <c r="C185" s="13">
        <v>11057</v>
      </c>
      <c r="D185" s="13" t="s">
        <v>169</v>
      </c>
      <c r="E185" s="13" t="s">
        <v>106</v>
      </c>
      <c r="F185" s="14">
        <v>93.27</v>
      </c>
      <c r="G185" s="14">
        <v>30.94</v>
      </c>
      <c r="H185" s="15">
        <f t="shared" si="2"/>
        <v>0.296988099821402</v>
      </c>
      <c r="I185" s="15">
        <v>1.06968924731183</v>
      </c>
      <c r="J185" s="13" t="s">
        <v>378</v>
      </c>
      <c r="K185" s="23">
        <v>0.8</v>
      </c>
      <c r="L185" s="13">
        <v>338520</v>
      </c>
      <c r="M185" s="13" t="s">
        <v>368</v>
      </c>
      <c r="N185" s="13">
        <v>73193.5</v>
      </c>
      <c r="O185" s="13">
        <v>348183.85</v>
      </c>
      <c r="P185" s="13">
        <v>103406.46</v>
      </c>
      <c r="Q185" s="13">
        <v>68264.85</v>
      </c>
      <c r="R185" s="13">
        <v>21120.1</v>
      </c>
      <c r="S185" s="13">
        <v>4205.8</v>
      </c>
      <c r="T185" s="13">
        <v>1329.73</v>
      </c>
      <c r="U185" s="13">
        <v>172.38</v>
      </c>
      <c r="V185" s="13">
        <v>10660.14</v>
      </c>
      <c r="W185" s="13">
        <v>3474.52</v>
      </c>
      <c r="X185" s="13">
        <v>94.47</v>
      </c>
    </row>
    <row r="186" s="7" customFormat="1" spans="1:24">
      <c r="A186" s="23">
        <v>578</v>
      </c>
      <c r="B186" s="13" t="s">
        <v>371</v>
      </c>
      <c r="C186" s="13">
        <v>11059</v>
      </c>
      <c r="D186" s="13" t="s">
        <v>484</v>
      </c>
      <c r="E186" s="13" t="s">
        <v>35</v>
      </c>
      <c r="F186" s="14">
        <v>93.08</v>
      </c>
      <c r="G186" s="14">
        <v>33.04</v>
      </c>
      <c r="H186" s="15">
        <f t="shared" si="2"/>
        <v>0.336455511903564</v>
      </c>
      <c r="I186" s="15">
        <v>1.09025746543779</v>
      </c>
      <c r="J186" s="13" t="s">
        <v>378</v>
      </c>
      <c r="K186" s="23">
        <v>0.8</v>
      </c>
      <c r="L186" s="13">
        <v>234360</v>
      </c>
      <c r="M186" s="13" t="s">
        <v>368</v>
      </c>
      <c r="N186" s="13">
        <v>40765</v>
      </c>
      <c r="O186" s="13">
        <v>236585.87</v>
      </c>
      <c r="P186" s="13">
        <v>79600.62</v>
      </c>
      <c r="Q186" s="13">
        <v>37945.35</v>
      </c>
      <c r="R186" s="13">
        <v>12537.45</v>
      </c>
      <c r="S186" s="13">
        <v>866.4</v>
      </c>
      <c r="T186" s="13">
        <v>304.86</v>
      </c>
      <c r="U186" s="13">
        <v>63.76</v>
      </c>
      <c r="V186" s="13">
        <v>6132.42</v>
      </c>
      <c r="W186" s="13">
        <v>2288.85</v>
      </c>
      <c r="X186" s="13">
        <v>78.5</v>
      </c>
    </row>
    <row r="187" s="7" customFormat="1" spans="1:24">
      <c r="A187" s="23">
        <v>341</v>
      </c>
      <c r="B187" s="13" t="s">
        <v>384</v>
      </c>
      <c r="C187" s="13">
        <v>11248</v>
      </c>
      <c r="D187" s="13" t="s">
        <v>485</v>
      </c>
      <c r="E187" s="13" t="s">
        <v>45</v>
      </c>
      <c r="F187" s="14">
        <v>92.98</v>
      </c>
      <c r="G187" s="14">
        <v>33.53</v>
      </c>
      <c r="H187" s="15">
        <f t="shared" si="2"/>
        <v>0.310399880499343</v>
      </c>
      <c r="I187" s="15">
        <v>1.04263751359188</v>
      </c>
      <c r="J187" s="13" t="s">
        <v>430</v>
      </c>
      <c r="K187" s="23">
        <v>0.6</v>
      </c>
      <c r="L187" s="13">
        <v>568354</v>
      </c>
      <c r="M187" s="13" t="s">
        <v>368</v>
      </c>
      <c r="N187" s="13">
        <v>38316</v>
      </c>
      <c r="O187" s="13">
        <v>575327.38</v>
      </c>
      <c r="P187" s="13">
        <v>178581.55</v>
      </c>
      <c r="Q187" s="13">
        <v>35625.54</v>
      </c>
      <c r="R187" s="13">
        <v>11945.5</v>
      </c>
      <c r="S187" s="13" t="s">
        <v>368</v>
      </c>
      <c r="T187" s="13" t="s">
        <v>368</v>
      </c>
      <c r="U187" s="13" t="s">
        <v>368</v>
      </c>
      <c r="V187" s="13">
        <v>18224.42</v>
      </c>
      <c r="W187" s="13">
        <v>5883.31</v>
      </c>
      <c r="X187" s="13">
        <v>96.2</v>
      </c>
    </row>
    <row r="188" s="7" customFormat="1" spans="1:24">
      <c r="A188" s="23">
        <v>52</v>
      </c>
      <c r="B188" s="13" t="s">
        <v>381</v>
      </c>
      <c r="C188" s="13">
        <v>4121</v>
      </c>
      <c r="D188" s="13" t="s">
        <v>486</v>
      </c>
      <c r="E188" s="13" t="s">
        <v>87</v>
      </c>
      <c r="F188" s="14">
        <v>92.43</v>
      </c>
      <c r="G188" s="14">
        <v>29.97</v>
      </c>
      <c r="H188" s="15">
        <f t="shared" si="2"/>
        <v>0.30209760164404</v>
      </c>
      <c r="I188" s="15">
        <v>1.00825223725286</v>
      </c>
      <c r="J188" s="13" t="s">
        <v>368</v>
      </c>
      <c r="K188" s="23">
        <v>1</v>
      </c>
      <c r="L188" s="13">
        <v>199888</v>
      </c>
      <c r="M188" s="13" t="s">
        <v>368</v>
      </c>
      <c r="N188" s="13">
        <v>51253</v>
      </c>
      <c r="O188" s="13">
        <v>193786.08</v>
      </c>
      <c r="P188" s="13">
        <v>58542.31</v>
      </c>
      <c r="Q188" s="13">
        <v>47372.03</v>
      </c>
      <c r="R188" s="13">
        <v>14199.2</v>
      </c>
      <c r="S188" s="13">
        <v>2933.46</v>
      </c>
      <c r="T188" s="13">
        <v>802.33</v>
      </c>
      <c r="U188" s="13">
        <v>171.7</v>
      </c>
      <c r="V188" s="13">
        <v>5232.28</v>
      </c>
      <c r="W188" s="13">
        <v>1533.54</v>
      </c>
      <c r="X188" s="13">
        <v>78.53</v>
      </c>
    </row>
    <row r="189" s="7" customFormat="1" spans="1:24">
      <c r="A189" s="23">
        <v>385</v>
      </c>
      <c r="B189" s="13" t="s">
        <v>374</v>
      </c>
      <c r="C189" s="13">
        <v>7317</v>
      </c>
      <c r="D189" s="13" t="s">
        <v>487</v>
      </c>
      <c r="E189" s="13" t="s">
        <v>94</v>
      </c>
      <c r="F189" s="14">
        <v>92.22</v>
      </c>
      <c r="G189" s="14">
        <v>30.84</v>
      </c>
      <c r="H189" s="15">
        <f t="shared" si="2"/>
        <v>0.293757455768006</v>
      </c>
      <c r="I189" s="15">
        <v>1.11145688804554</v>
      </c>
      <c r="J189" s="13" t="s">
        <v>488</v>
      </c>
      <c r="K189" s="23">
        <v>1.2</v>
      </c>
      <c r="L189" s="13">
        <v>274040</v>
      </c>
      <c r="M189" s="13" t="s">
        <v>368</v>
      </c>
      <c r="N189" s="13">
        <v>76476</v>
      </c>
      <c r="O189" s="13">
        <v>292868.89</v>
      </c>
      <c r="P189" s="13">
        <v>86032.42</v>
      </c>
      <c r="Q189" s="13">
        <v>70528.86</v>
      </c>
      <c r="R189" s="13">
        <v>21750.75</v>
      </c>
      <c r="S189" s="13">
        <v>4012.22</v>
      </c>
      <c r="T189" s="13">
        <v>1120.69</v>
      </c>
      <c r="U189" s="13">
        <v>157.39</v>
      </c>
      <c r="V189" s="13">
        <v>9121.42</v>
      </c>
      <c r="W189" s="13">
        <v>2466.05</v>
      </c>
      <c r="X189" s="13">
        <v>99.85</v>
      </c>
    </row>
    <row r="190" s="7" customFormat="1" spans="1:24">
      <c r="A190" s="23">
        <v>337</v>
      </c>
      <c r="B190" s="13" t="s">
        <v>379</v>
      </c>
      <c r="C190" s="13">
        <v>4061</v>
      </c>
      <c r="D190" s="13" t="s">
        <v>489</v>
      </c>
      <c r="E190" s="13" t="s">
        <v>117</v>
      </c>
      <c r="F190" s="14">
        <v>92.04</v>
      </c>
      <c r="G190" s="14">
        <v>30.35</v>
      </c>
      <c r="H190" s="15">
        <f t="shared" si="2"/>
        <v>0.299977639296649</v>
      </c>
      <c r="I190" s="15">
        <v>1.02594537634409</v>
      </c>
      <c r="J190" s="13" t="s">
        <v>490</v>
      </c>
      <c r="K190" s="23">
        <v>1.2</v>
      </c>
      <c r="L190" s="13">
        <v>766320</v>
      </c>
      <c r="M190" s="13" t="s">
        <v>368</v>
      </c>
      <c r="N190" s="13">
        <v>141474.5</v>
      </c>
      <c r="O190" s="13">
        <v>763303.36</v>
      </c>
      <c r="P190" s="13">
        <v>228973.94</v>
      </c>
      <c r="Q190" s="13">
        <v>130212.56</v>
      </c>
      <c r="R190" s="13">
        <v>39522.13</v>
      </c>
      <c r="S190" s="13">
        <v>6380.1</v>
      </c>
      <c r="T190" s="13">
        <v>1473.71</v>
      </c>
      <c r="U190" s="13">
        <v>135.29</v>
      </c>
      <c r="V190" s="13">
        <v>25036.8</v>
      </c>
      <c r="W190" s="13">
        <v>6971.92</v>
      </c>
      <c r="X190" s="13">
        <v>98.01</v>
      </c>
    </row>
    <row r="191" s="7" customFormat="1" spans="1:24">
      <c r="A191" s="23">
        <v>511</v>
      </c>
      <c r="B191" s="13" t="s">
        <v>371</v>
      </c>
      <c r="C191" s="13">
        <v>4843</v>
      </c>
      <c r="D191" s="13" t="s">
        <v>491</v>
      </c>
      <c r="E191" s="13" t="s">
        <v>51</v>
      </c>
      <c r="F191" s="14">
        <v>91.98</v>
      </c>
      <c r="G191" s="14">
        <v>28.79</v>
      </c>
      <c r="H191" s="15">
        <f t="shared" si="2"/>
        <v>0.313178617708052</v>
      </c>
      <c r="I191" s="15">
        <v>1.09115011520737</v>
      </c>
      <c r="J191" s="13" t="s">
        <v>492</v>
      </c>
      <c r="K191" s="23">
        <v>1.2</v>
      </c>
      <c r="L191" s="13">
        <v>180544</v>
      </c>
      <c r="M191" s="13" t="s">
        <v>368</v>
      </c>
      <c r="N191" s="13">
        <v>58559</v>
      </c>
      <c r="O191" s="13">
        <v>189423.66</v>
      </c>
      <c r="P191" s="13">
        <v>59323.44</v>
      </c>
      <c r="Q191" s="13">
        <v>53865.27</v>
      </c>
      <c r="R191" s="13">
        <v>15507.63</v>
      </c>
      <c r="S191" s="13">
        <v>1558.71</v>
      </c>
      <c r="T191" s="13">
        <v>538.24</v>
      </c>
      <c r="U191" s="13">
        <v>79.85</v>
      </c>
      <c r="V191" s="13">
        <v>2982.67</v>
      </c>
      <c r="W191" s="13">
        <v>1025.66</v>
      </c>
      <c r="X191" s="13">
        <v>49.56</v>
      </c>
    </row>
    <row r="192" s="7" customFormat="1" spans="1:24">
      <c r="A192" s="23">
        <v>753</v>
      </c>
      <c r="B192" s="13" t="s">
        <v>379</v>
      </c>
      <c r="C192" s="13">
        <v>11234</v>
      </c>
      <c r="D192" s="13" t="s">
        <v>178</v>
      </c>
      <c r="E192" s="13" t="s">
        <v>53</v>
      </c>
      <c r="F192" s="14">
        <v>91.78</v>
      </c>
      <c r="G192" s="14">
        <v>31.84</v>
      </c>
      <c r="H192" s="15">
        <f t="shared" si="2"/>
        <v>0.273484118304404</v>
      </c>
      <c r="I192" s="15">
        <v>1.21768978494624</v>
      </c>
      <c r="J192" s="13" t="s">
        <v>430</v>
      </c>
      <c r="K192" s="23">
        <v>0.6</v>
      </c>
      <c r="L192" s="13">
        <v>41664</v>
      </c>
      <c r="M192" s="13" t="s">
        <v>368</v>
      </c>
      <c r="N192" s="13">
        <v>11904</v>
      </c>
      <c r="O192" s="13">
        <v>45298.06</v>
      </c>
      <c r="P192" s="13">
        <v>12388.3</v>
      </c>
      <c r="Q192" s="13">
        <v>10924.98</v>
      </c>
      <c r="R192" s="13">
        <v>3478.18</v>
      </c>
      <c r="S192" s="13" t="s">
        <v>368</v>
      </c>
      <c r="T192" s="13" t="s">
        <v>368</v>
      </c>
      <c r="U192" s="13" t="s">
        <v>368</v>
      </c>
      <c r="V192" s="13">
        <v>1854.49</v>
      </c>
      <c r="W192" s="13">
        <v>479.7</v>
      </c>
      <c r="X192" s="13">
        <v>133.53</v>
      </c>
    </row>
    <row r="193" s="7" customFormat="1" spans="1:24">
      <c r="A193" s="23">
        <v>367</v>
      </c>
      <c r="B193" s="13" t="s">
        <v>381</v>
      </c>
      <c r="C193" s="13">
        <v>10218</v>
      </c>
      <c r="D193" s="13" t="s">
        <v>160</v>
      </c>
      <c r="E193" s="13" t="s">
        <v>223</v>
      </c>
      <c r="F193" s="14">
        <v>91.38</v>
      </c>
      <c r="G193" s="14">
        <v>31.85</v>
      </c>
      <c r="H193" s="15">
        <f t="shared" si="2"/>
        <v>0.314161598440869</v>
      </c>
      <c r="I193" s="15">
        <v>1.06362623250152</v>
      </c>
      <c r="J193" s="13" t="s">
        <v>368</v>
      </c>
      <c r="K193" s="23">
        <v>1</v>
      </c>
      <c r="L193" s="13">
        <v>170872</v>
      </c>
      <c r="M193" s="13" t="s">
        <v>368</v>
      </c>
      <c r="N193" s="13">
        <v>58921.37</v>
      </c>
      <c r="O193" s="13">
        <v>174753.79</v>
      </c>
      <c r="P193" s="13">
        <v>54900.93</v>
      </c>
      <c r="Q193" s="13">
        <v>53839.64</v>
      </c>
      <c r="R193" s="13">
        <v>17145.8</v>
      </c>
      <c r="S193" s="13">
        <v>1430.51</v>
      </c>
      <c r="T193" s="13">
        <v>434.45</v>
      </c>
      <c r="U193" s="13">
        <v>72.83</v>
      </c>
      <c r="V193" s="13">
        <v>2951.91</v>
      </c>
      <c r="W193" s="13">
        <v>850.49</v>
      </c>
      <c r="X193" s="13">
        <v>51.83</v>
      </c>
    </row>
    <row r="194" s="7" customFormat="1" spans="1:24">
      <c r="A194" s="23">
        <v>549</v>
      </c>
      <c r="B194" s="13" t="s">
        <v>400</v>
      </c>
      <c r="C194" s="13">
        <v>7687</v>
      </c>
      <c r="D194" s="13" t="s">
        <v>206</v>
      </c>
      <c r="E194" s="13" t="s">
        <v>207</v>
      </c>
      <c r="F194" s="14">
        <v>90.37</v>
      </c>
      <c r="G194" s="14">
        <v>25.36</v>
      </c>
      <c r="H194" s="15">
        <f t="shared" ref="H194:H246" si="3">P194/O194</f>
        <v>0.276015649828821</v>
      </c>
      <c r="I194" s="15">
        <v>1.00294402789887</v>
      </c>
      <c r="J194" s="13" t="s">
        <v>493</v>
      </c>
      <c r="K194" s="23">
        <v>1</v>
      </c>
      <c r="L194" s="13">
        <v>121582</v>
      </c>
      <c r="M194" s="13" t="s">
        <v>368</v>
      </c>
      <c r="N194" s="13">
        <v>48633</v>
      </c>
      <c r="O194" s="13">
        <v>115037.68</v>
      </c>
      <c r="P194" s="13">
        <v>31752.2</v>
      </c>
      <c r="Q194" s="13">
        <v>43951.54</v>
      </c>
      <c r="R194" s="13">
        <v>11148.24</v>
      </c>
      <c r="S194" s="13">
        <v>1322.5</v>
      </c>
      <c r="T194" s="13">
        <v>346.84</v>
      </c>
      <c r="U194" s="13">
        <v>81.58</v>
      </c>
      <c r="V194" s="13">
        <v>3267.4</v>
      </c>
      <c r="W194" s="13">
        <v>874.17</v>
      </c>
      <c r="X194" s="13">
        <v>80.62</v>
      </c>
    </row>
    <row r="195" s="7" customFormat="1" spans="1:24">
      <c r="A195" s="23">
        <v>373</v>
      </c>
      <c r="B195" s="13" t="s">
        <v>367</v>
      </c>
      <c r="C195" s="13">
        <v>10916</v>
      </c>
      <c r="D195" s="13" t="s">
        <v>276</v>
      </c>
      <c r="E195" s="13" t="s">
        <v>64</v>
      </c>
      <c r="F195" s="14">
        <v>90.09</v>
      </c>
      <c r="G195" s="14">
        <v>34.53</v>
      </c>
      <c r="H195" s="15">
        <f t="shared" si="3"/>
        <v>0.351222950908938</v>
      </c>
      <c r="I195" s="15">
        <v>1.11191546732837</v>
      </c>
      <c r="J195" s="13" t="s">
        <v>378</v>
      </c>
      <c r="K195" s="23">
        <v>1</v>
      </c>
      <c r="L195" s="13">
        <v>251472</v>
      </c>
      <c r="M195" s="13" t="s">
        <v>368</v>
      </c>
      <c r="N195" s="13">
        <v>64480</v>
      </c>
      <c r="O195" s="13">
        <v>268861.16</v>
      </c>
      <c r="P195" s="13">
        <v>94430.21</v>
      </c>
      <c r="Q195" s="13">
        <v>58092.21</v>
      </c>
      <c r="R195" s="13">
        <v>20060.75</v>
      </c>
      <c r="S195" s="13">
        <v>4014</v>
      </c>
      <c r="T195" s="13">
        <v>1367.34</v>
      </c>
      <c r="U195" s="13">
        <v>186.76</v>
      </c>
      <c r="V195" s="13">
        <v>9271.4</v>
      </c>
      <c r="W195" s="13">
        <v>3179.82</v>
      </c>
      <c r="X195" s="13">
        <v>110.61</v>
      </c>
    </row>
    <row r="196" s="7" customFormat="1" spans="1:24">
      <c r="A196" s="23">
        <v>349</v>
      </c>
      <c r="B196" s="13" t="s">
        <v>379</v>
      </c>
      <c r="C196" s="13">
        <v>10873</v>
      </c>
      <c r="D196" s="13" t="s">
        <v>494</v>
      </c>
      <c r="E196" s="13" t="s">
        <v>205</v>
      </c>
      <c r="F196" s="14">
        <v>89.96</v>
      </c>
      <c r="G196" s="14">
        <v>37.15</v>
      </c>
      <c r="H196" s="15">
        <f t="shared" si="3"/>
        <v>0.345561267623841</v>
      </c>
      <c r="I196" s="15">
        <v>1.04442627471384</v>
      </c>
      <c r="J196" s="13" t="s">
        <v>378</v>
      </c>
      <c r="K196" s="23">
        <v>1</v>
      </c>
      <c r="L196" s="13">
        <v>199888</v>
      </c>
      <c r="M196" s="13" t="s">
        <v>368</v>
      </c>
      <c r="N196" s="13">
        <v>57111</v>
      </c>
      <c r="O196" s="13">
        <v>200738.73</v>
      </c>
      <c r="P196" s="13">
        <v>69367.53</v>
      </c>
      <c r="Q196" s="13">
        <v>51376.61</v>
      </c>
      <c r="R196" s="13">
        <v>19087.51</v>
      </c>
      <c r="S196" s="13">
        <v>1519.8</v>
      </c>
      <c r="T196" s="13">
        <v>559.72</v>
      </c>
      <c r="U196" s="13">
        <v>79.83</v>
      </c>
      <c r="V196" s="13">
        <v>4661.7</v>
      </c>
      <c r="W196" s="13">
        <v>1647.9</v>
      </c>
      <c r="X196" s="13">
        <v>69.96</v>
      </c>
    </row>
    <row r="197" s="7" customFormat="1" spans="1:24">
      <c r="A197" s="23">
        <v>549</v>
      </c>
      <c r="B197" s="13" t="s">
        <v>400</v>
      </c>
      <c r="C197" s="13">
        <v>7947</v>
      </c>
      <c r="D197" s="13" t="s">
        <v>495</v>
      </c>
      <c r="E197" s="13" t="s">
        <v>207</v>
      </c>
      <c r="F197" s="14">
        <v>89.63</v>
      </c>
      <c r="G197" s="14">
        <v>30.28</v>
      </c>
      <c r="H197" s="15">
        <f t="shared" si="3"/>
        <v>0.276015649828821</v>
      </c>
      <c r="I197" s="15">
        <v>1.00294402789887</v>
      </c>
      <c r="J197" s="13" t="s">
        <v>496</v>
      </c>
      <c r="K197" s="23">
        <v>0.9</v>
      </c>
      <c r="L197" s="13">
        <v>121582</v>
      </c>
      <c r="M197" s="13" t="s">
        <v>368</v>
      </c>
      <c r="N197" s="13">
        <v>43770</v>
      </c>
      <c r="O197" s="13">
        <v>115037.68</v>
      </c>
      <c r="P197" s="13">
        <v>31752.2</v>
      </c>
      <c r="Q197" s="13">
        <v>39230.91</v>
      </c>
      <c r="R197" s="13">
        <v>11878.94</v>
      </c>
      <c r="S197" s="13" t="s">
        <v>368</v>
      </c>
      <c r="T197" s="13" t="s">
        <v>368</v>
      </c>
      <c r="U197" s="13" t="s">
        <v>368</v>
      </c>
      <c r="V197" s="13">
        <v>3267.4</v>
      </c>
      <c r="W197" s="13">
        <v>874.17</v>
      </c>
      <c r="X197" s="13">
        <v>80.62</v>
      </c>
    </row>
    <row r="198" s="7" customFormat="1" spans="1:24">
      <c r="A198" s="23">
        <v>571</v>
      </c>
      <c r="B198" s="13" t="s">
        <v>367</v>
      </c>
      <c r="C198" s="13">
        <v>6454</v>
      </c>
      <c r="D198" s="13" t="s">
        <v>191</v>
      </c>
      <c r="E198" s="13" t="s">
        <v>192</v>
      </c>
      <c r="F198" s="14">
        <v>89.45</v>
      </c>
      <c r="G198" s="14">
        <v>31.61</v>
      </c>
      <c r="H198" s="15">
        <f t="shared" si="3"/>
        <v>0.309049424580929</v>
      </c>
      <c r="I198" s="15">
        <v>1.04368781783681</v>
      </c>
      <c r="J198" s="13" t="s">
        <v>492</v>
      </c>
      <c r="K198" s="23">
        <v>1.2</v>
      </c>
      <c r="L198" s="13">
        <v>542810</v>
      </c>
      <c r="M198" s="13" t="s">
        <v>368</v>
      </c>
      <c r="N198" s="13">
        <v>151481.86</v>
      </c>
      <c r="O198" s="13">
        <v>550023.48</v>
      </c>
      <c r="P198" s="13">
        <v>169984.44</v>
      </c>
      <c r="Q198" s="13">
        <v>135494.48</v>
      </c>
      <c r="R198" s="13">
        <v>42823.81</v>
      </c>
      <c r="S198" s="13">
        <v>3691.16</v>
      </c>
      <c r="T198" s="13">
        <v>1217.56</v>
      </c>
      <c r="U198" s="13">
        <v>73.1</v>
      </c>
      <c r="V198" s="13">
        <v>12770.3</v>
      </c>
      <c r="W198" s="13">
        <v>3398.98</v>
      </c>
      <c r="X198" s="13">
        <v>70.58</v>
      </c>
    </row>
    <row r="199" s="7" customFormat="1" spans="1:24">
      <c r="A199" s="23">
        <v>720</v>
      </c>
      <c r="B199" s="13" t="s">
        <v>400</v>
      </c>
      <c r="C199" s="13">
        <v>5875</v>
      </c>
      <c r="D199" s="13" t="s">
        <v>497</v>
      </c>
      <c r="E199" s="13" t="s">
        <v>91</v>
      </c>
      <c r="F199" s="14">
        <v>89.17</v>
      </c>
      <c r="G199" s="14">
        <v>28.46</v>
      </c>
      <c r="H199" s="15">
        <f t="shared" si="3"/>
        <v>0.302779626627384</v>
      </c>
      <c r="I199" s="15">
        <v>1.04950205278592</v>
      </c>
      <c r="J199" s="13" t="s">
        <v>368</v>
      </c>
      <c r="K199" s="23">
        <v>1</v>
      </c>
      <c r="L199" s="13">
        <v>108438</v>
      </c>
      <c r="M199" s="13" t="s">
        <v>368</v>
      </c>
      <c r="N199" s="13">
        <v>41707</v>
      </c>
      <c r="O199" s="13">
        <v>107364.06</v>
      </c>
      <c r="P199" s="13">
        <v>32507.65</v>
      </c>
      <c r="Q199" s="13">
        <v>37189.72</v>
      </c>
      <c r="R199" s="13">
        <v>10582.88</v>
      </c>
      <c r="S199" s="13">
        <v>1553.35</v>
      </c>
      <c r="T199" s="13">
        <v>478.27</v>
      </c>
      <c r="U199" s="13">
        <v>111.73</v>
      </c>
      <c r="V199" s="13">
        <v>2434.41</v>
      </c>
      <c r="W199" s="13">
        <v>781.09</v>
      </c>
      <c r="X199" s="13">
        <v>67.35</v>
      </c>
    </row>
    <row r="200" s="7" customFormat="1" spans="1:24">
      <c r="A200" s="23">
        <v>744</v>
      </c>
      <c r="B200" s="13" t="s">
        <v>379</v>
      </c>
      <c r="C200" s="13">
        <v>10848</v>
      </c>
      <c r="D200" s="13" t="s">
        <v>260</v>
      </c>
      <c r="E200" s="13" t="s">
        <v>81</v>
      </c>
      <c r="F200" s="14">
        <v>88.13</v>
      </c>
      <c r="G200" s="14">
        <v>26.73</v>
      </c>
      <c r="H200" s="15">
        <f t="shared" si="3"/>
        <v>0.265653623882552</v>
      </c>
      <c r="I200" s="15">
        <v>1.06265497127707</v>
      </c>
      <c r="J200" s="13" t="s">
        <v>378</v>
      </c>
      <c r="K200" s="23">
        <v>0.9</v>
      </c>
      <c r="L200" s="13">
        <v>235352</v>
      </c>
      <c r="M200" s="13" t="s">
        <v>368</v>
      </c>
      <c r="N200" s="13">
        <v>58838</v>
      </c>
      <c r="O200" s="13">
        <v>240478.82</v>
      </c>
      <c r="P200" s="13">
        <v>63884.07</v>
      </c>
      <c r="Q200" s="13">
        <v>51853.1</v>
      </c>
      <c r="R200" s="13">
        <v>13861.2</v>
      </c>
      <c r="S200" s="13">
        <v>1362.6</v>
      </c>
      <c r="T200" s="13">
        <v>381.18</v>
      </c>
      <c r="U200" s="13">
        <v>69.48</v>
      </c>
      <c r="V200" s="13">
        <v>5120.85</v>
      </c>
      <c r="W200" s="13">
        <v>1303.39</v>
      </c>
      <c r="X200" s="13">
        <v>65.27</v>
      </c>
    </row>
    <row r="201" s="7" customFormat="1" spans="1:24">
      <c r="A201" s="23">
        <v>720</v>
      </c>
      <c r="B201" s="13" t="s">
        <v>400</v>
      </c>
      <c r="C201" s="13">
        <v>11142</v>
      </c>
      <c r="D201" s="13" t="s">
        <v>498</v>
      </c>
      <c r="E201" s="13" t="s">
        <v>91</v>
      </c>
      <c r="F201" s="14">
        <v>88.04</v>
      </c>
      <c r="G201" s="14">
        <v>27.05</v>
      </c>
      <c r="H201" s="15">
        <f t="shared" si="3"/>
        <v>0.302779626627384</v>
      </c>
      <c r="I201" s="15">
        <v>1.04950205278592</v>
      </c>
      <c r="J201" s="13" t="s">
        <v>368</v>
      </c>
      <c r="K201" s="23">
        <v>0.7</v>
      </c>
      <c r="L201" s="13">
        <v>108438</v>
      </c>
      <c r="M201" s="13" t="s">
        <v>368</v>
      </c>
      <c r="N201" s="13">
        <v>29195</v>
      </c>
      <c r="O201" s="13">
        <v>107364.06</v>
      </c>
      <c r="P201" s="13">
        <v>32507.65</v>
      </c>
      <c r="Q201" s="13">
        <v>25702.52</v>
      </c>
      <c r="R201" s="13">
        <v>6952.39</v>
      </c>
      <c r="S201" s="13">
        <v>881.06</v>
      </c>
      <c r="T201" s="13">
        <v>302.82</v>
      </c>
      <c r="U201" s="13">
        <v>90.54</v>
      </c>
      <c r="V201" s="13">
        <v>2434.41</v>
      </c>
      <c r="W201" s="13">
        <v>781.09</v>
      </c>
      <c r="X201" s="13">
        <v>67.35</v>
      </c>
    </row>
    <row r="202" s="7" customFormat="1" spans="1:24">
      <c r="A202" s="23">
        <v>721</v>
      </c>
      <c r="B202" s="13" t="s">
        <v>384</v>
      </c>
      <c r="C202" s="13">
        <v>4310</v>
      </c>
      <c r="D202" s="13" t="s">
        <v>499</v>
      </c>
      <c r="E202" s="13" t="s">
        <v>115</v>
      </c>
      <c r="F202" s="14">
        <v>87.77</v>
      </c>
      <c r="G202" s="14">
        <v>34.65</v>
      </c>
      <c r="H202" s="15">
        <f t="shared" si="3"/>
        <v>0.345768801257988</v>
      </c>
      <c r="I202" s="15">
        <v>1.00223561290323</v>
      </c>
      <c r="J202" s="13" t="s">
        <v>500</v>
      </c>
      <c r="K202" s="23">
        <v>1</v>
      </c>
      <c r="L202" s="13">
        <v>161200</v>
      </c>
      <c r="M202" s="13" t="s">
        <v>368</v>
      </c>
      <c r="N202" s="13">
        <v>55586</v>
      </c>
      <c r="O202" s="13">
        <v>155346.52</v>
      </c>
      <c r="P202" s="13">
        <v>53713.98</v>
      </c>
      <c r="Q202" s="13">
        <v>48787.92</v>
      </c>
      <c r="R202" s="13">
        <v>16905.91</v>
      </c>
      <c r="S202" s="13">
        <v>2597.73</v>
      </c>
      <c r="T202" s="13">
        <v>967.38</v>
      </c>
      <c r="U202" s="13">
        <v>140.2</v>
      </c>
      <c r="V202" s="13">
        <v>4232.83</v>
      </c>
      <c r="W202" s="13">
        <v>1565.09</v>
      </c>
      <c r="X202" s="13">
        <v>78.77</v>
      </c>
    </row>
    <row r="203" s="7" customFormat="1" spans="1:24">
      <c r="A203" s="23">
        <v>712</v>
      </c>
      <c r="B203" s="13" t="s">
        <v>376</v>
      </c>
      <c r="C203" s="13">
        <v>10650</v>
      </c>
      <c r="D203" s="13" t="s">
        <v>501</v>
      </c>
      <c r="E203" s="13" t="s">
        <v>93</v>
      </c>
      <c r="F203" s="14">
        <v>87.61</v>
      </c>
      <c r="G203" s="14">
        <v>33.3</v>
      </c>
      <c r="H203" s="15">
        <f t="shared" si="3"/>
        <v>0.323427360230322</v>
      </c>
      <c r="I203" s="15">
        <v>1.12943223001403</v>
      </c>
      <c r="J203" s="13" t="s">
        <v>502</v>
      </c>
      <c r="K203" s="23">
        <v>1</v>
      </c>
      <c r="L203" s="13">
        <v>367195</v>
      </c>
      <c r="M203" s="13" t="s">
        <v>368</v>
      </c>
      <c r="N203" s="13">
        <v>94152.6</v>
      </c>
      <c r="O203" s="13">
        <v>402642.59</v>
      </c>
      <c r="P203" s="13">
        <v>130225.63</v>
      </c>
      <c r="Q203" s="13">
        <v>82488.86</v>
      </c>
      <c r="R203" s="13">
        <v>27472.24</v>
      </c>
      <c r="S203" s="13">
        <v>3959.7</v>
      </c>
      <c r="T203" s="13">
        <v>1324.52</v>
      </c>
      <c r="U203" s="13">
        <v>126.17</v>
      </c>
      <c r="V203" s="13">
        <v>9360.13</v>
      </c>
      <c r="W203" s="13">
        <v>3330.16</v>
      </c>
      <c r="X203" s="13">
        <v>76.47</v>
      </c>
    </row>
    <row r="204" s="7" customFormat="1" spans="1:24">
      <c r="A204" s="23">
        <v>541</v>
      </c>
      <c r="B204" s="13" t="s">
        <v>367</v>
      </c>
      <c r="C204" s="13">
        <v>5665</v>
      </c>
      <c r="D204" s="13" t="s">
        <v>127</v>
      </c>
      <c r="E204" s="13" t="s">
        <v>48</v>
      </c>
      <c r="F204" s="14">
        <v>87.21</v>
      </c>
      <c r="G204" s="14">
        <v>30.09</v>
      </c>
      <c r="H204" s="15">
        <f t="shared" si="3"/>
        <v>0.311451064812339</v>
      </c>
      <c r="I204" s="15">
        <v>1.25370911640954</v>
      </c>
      <c r="J204" s="13" t="s">
        <v>372</v>
      </c>
      <c r="K204" s="23">
        <v>0.9</v>
      </c>
      <c r="L204" s="13">
        <v>296608</v>
      </c>
      <c r="M204" s="13" t="s">
        <v>368</v>
      </c>
      <c r="N204" s="13">
        <v>80893.09</v>
      </c>
      <c r="O204" s="13">
        <v>357557.84</v>
      </c>
      <c r="P204" s="13">
        <v>111361.77</v>
      </c>
      <c r="Q204" s="13">
        <v>70545.94</v>
      </c>
      <c r="R204" s="13">
        <v>21224.03</v>
      </c>
      <c r="S204" s="13" t="s">
        <v>368</v>
      </c>
      <c r="T204" s="13" t="s">
        <v>368</v>
      </c>
      <c r="U204" s="13" t="s">
        <v>368</v>
      </c>
      <c r="V204" s="13">
        <v>9434.43</v>
      </c>
      <c r="W204" s="13">
        <v>3271.34</v>
      </c>
      <c r="X204" s="13">
        <v>95.42</v>
      </c>
    </row>
    <row r="205" s="7" customFormat="1" spans="1:24">
      <c r="A205" s="23">
        <v>515</v>
      </c>
      <c r="B205" s="13" t="s">
        <v>371</v>
      </c>
      <c r="C205" s="13">
        <v>7006</v>
      </c>
      <c r="D205" s="13" t="s">
        <v>193</v>
      </c>
      <c r="E205" s="13" t="s">
        <v>60</v>
      </c>
      <c r="F205" s="14">
        <v>87.05</v>
      </c>
      <c r="G205" s="14">
        <v>30.57</v>
      </c>
      <c r="H205" s="15">
        <f t="shared" si="3"/>
        <v>0.329588967105196</v>
      </c>
      <c r="I205" s="15">
        <v>1.06323967260472</v>
      </c>
      <c r="J205" s="13" t="s">
        <v>396</v>
      </c>
      <c r="K205" s="23">
        <v>0.9</v>
      </c>
      <c r="L205" s="13">
        <v>216008</v>
      </c>
      <c r="M205" s="13" t="s">
        <v>368</v>
      </c>
      <c r="N205" s="13">
        <v>58911</v>
      </c>
      <c r="O205" s="13">
        <v>220834.88</v>
      </c>
      <c r="P205" s="13">
        <v>72784.74</v>
      </c>
      <c r="Q205" s="13">
        <v>51283.62</v>
      </c>
      <c r="R205" s="13">
        <v>15679.27</v>
      </c>
      <c r="S205" s="13">
        <v>1762</v>
      </c>
      <c r="T205" s="13">
        <v>640.64</v>
      </c>
      <c r="U205" s="13">
        <v>89.73</v>
      </c>
      <c r="V205" s="13">
        <v>5592.1</v>
      </c>
      <c r="W205" s="13">
        <v>1639.14</v>
      </c>
      <c r="X205" s="13">
        <v>77.67</v>
      </c>
    </row>
    <row r="206" s="7" customFormat="1" spans="1:24">
      <c r="A206" s="23">
        <v>539</v>
      </c>
      <c r="B206" s="13" t="s">
        <v>400</v>
      </c>
      <c r="C206" s="13">
        <v>6733</v>
      </c>
      <c r="D206" s="13" t="s">
        <v>112</v>
      </c>
      <c r="E206" s="13" t="s">
        <v>113</v>
      </c>
      <c r="F206" s="14">
        <v>86.67</v>
      </c>
      <c r="G206" s="14">
        <v>32.83</v>
      </c>
      <c r="H206" s="15">
        <f t="shared" si="3"/>
        <v>0.294699839058359</v>
      </c>
      <c r="I206" s="15">
        <v>1.00351943548387</v>
      </c>
      <c r="J206" s="13" t="s">
        <v>372</v>
      </c>
      <c r="K206" s="23">
        <v>0.9</v>
      </c>
      <c r="L206" s="13">
        <v>131440</v>
      </c>
      <c r="M206" s="13" t="s">
        <v>368</v>
      </c>
      <c r="N206" s="13">
        <v>56331</v>
      </c>
      <c r="O206" s="13">
        <v>124436.41</v>
      </c>
      <c r="P206" s="13">
        <v>36671.39</v>
      </c>
      <c r="Q206" s="13">
        <v>48824.03</v>
      </c>
      <c r="R206" s="13">
        <v>16026.97</v>
      </c>
      <c r="S206" s="13">
        <v>1498.4</v>
      </c>
      <c r="T206" s="13">
        <v>401.29</v>
      </c>
      <c r="U206" s="13">
        <v>79.8</v>
      </c>
      <c r="V206" s="13">
        <v>3430.77</v>
      </c>
      <c r="W206" s="13">
        <v>928.19</v>
      </c>
      <c r="X206" s="13">
        <v>78.3</v>
      </c>
    </row>
    <row r="207" s="7" customFormat="1" spans="1:24">
      <c r="A207" s="23">
        <v>546</v>
      </c>
      <c r="B207" s="13" t="s">
        <v>371</v>
      </c>
      <c r="C207" s="13">
        <v>10624</v>
      </c>
      <c r="D207" s="13" t="s">
        <v>228</v>
      </c>
      <c r="E207" s="13" t="s">
        <v>229</v>
      </c>
      <c r="F207" s="14">
        <v>86.33</v>
      </c>
      <c r="G207" s="14">
        <v>36.45</v>
      </c>
      <c r="H207" s="15">
        <f t="shared" si="3"/>
        <v>0.347279103807357</v>
      </c>
      <c r="I207" s="15">
        <v>1.02080586863583</v>
      </c>
      <c r="J207" s="13" t="s">
        <v>503</v>
      </c>
      <c r="K207" s="23">
        <v>1</v>
      </c>
      <c r="L207" s="13">
        <v>267592</v>
      </c>
      <c r="M207" s="13" t="s">
        <v>368</v>
      </c>
      <c r="N207" s="13">
        <v>74331</v>
      </c>
      <c r="O207" s="13">
        <v>262653.35</v>
      </c>
      <c r="P207" s="13">
        <v>91214.02</v>
      </c>
      <c r="Q207" s="13">
        <v>64172.33</v>
      </c>
      <c r="R207" s="13">
        <v>23392.16</v>
      </c>
      <c r="S207" s="13">
        <v>1800.41</v>
      </c>
      <c r="T207" s="13">
        <v>555.47</v>
      </c>
      <c r="U207" s="13">
        <v>72.66</v>
      </c>
      <c r="V207" s="13">
        <v>5967.9</v>
      </c>
      <c r="W207" s="13">
        <v>2028.56</v>
      </c>
      <c r="X207" s="13">
        <v>66.91</v>
      </c>
    </row>
    <row r="208" s="7" customFormat="1" spans="1:24">
      <c r="A208" s="23">
        <v>721</v>
      </c>
      <c r="B208" s="13" t="s">
        <v>384</v>
      </c>
      <c r="C208" s="13">
        <v>6348</v>
      </c>
      <c r="D208" s="13" t="s">
        <v>504</v>
      </c>
      <c r="E208" s="13" t="s">
        <v>115</v>
      </c>
      <c r="F208" s="14">
        <v>86.25</v>
      </c>
      <c r="G208" s="14">
        <v>34.76</v>
      </c>
      <c r="H208" s="15">
        <f t="shared" si="3"/>
        <v>0.345768801257988</v>
      </c>
      <c r="I208" s="15">
        <v>1.00223561290323</v>
      </c>
      <c r="J208" s="13" t="s">
        <v>505</v>
      </c>
      <c r="K208" s="23">
        <v>1</v>
      </c>
      <c r="L208" s="13">
        <v>161200</v>
      </c>
      <c r="M208" s="13" t="s">
        <v>368</v>
      </c>
      <c r="N208" s="13">
        <v>55586</v>
      </c>
      <c r="O208" s="13">
        <v>155346.52</v>
      </c>
      <c r="P208" s="13">
        <v>53713.98</v>
      </c>
      <c r="Q208" s="13">
        <v>47945.63</v>
      </c>
      <c r="R208" s="13">
        <v>16665.42</v>
      </c>
      <c r="S208" s="13">
        <v>1299.2</v>
      </c>
      <c r="T208" s="13">
        <v>460.03</v>
      </c>
      <c r="U208" s="13">
        <v>70.12</v>
      </c>
      <c r="V208" s="13">
        <v>4232.83</v>
      </c>
      <c r="W208" s="13">
        <v>1565.09</v>
      </c>
      <c r="X208" s="13">
        <v>78.77</v>
      </c>
    </row>
    <row r="209" s="7" customFormat="1" spans="1:24">
      <c r="A209" s="23">
        <v>706</v>
      </c>
      <c r="B209" s="13" t="s">
        <v>385</v>
      </c>
      <c r="C209" s="13">
        <v>5521</v>
      </c>
      <c r="D209" s="13" t="s">
        <v>506</v>
      </c>
      <c r="E209" s="13" t="s">
        <v>136</v>
      </c>
      <c r="F209" s="14">
        <v>86.15</v>
      </c>
      <c r="G209" s="14">
        <v>33.1</v>
      </c>
      <c r="H209" s="15">
        <f t="shared" si="3"/>
        <v>0.333883158347235</v>
      </c>
      <c r="I209" s="15">
        <v>1.00135360531309</v>
      </c>
      <c r="J209" s="13" t="s">
        <v>372</v>
      </c>
      <c r="K209" s="23">
        <v>1</v>
      </c>
      <c r="L209" s="13">
        <v>111724</v>
      </c>
      <c r="M209" s="13" t="s">
        <v>368</v>
      </c>
      <c r="N209" s="13">
        <v>55862</v>
      </c>
      <c r="O209" s="13">
        <v>105542.67</v>
      </c>
      <c r="P209" s="13">
        <v>35238.92</v>
      </c>
      <c r="Q209" s="13">
        <v>48124.7</v>
      </c>
      <c r="R209" s="13">
        <v>15931.66</v>
      </c>
      <c r="S209" s="13" t="s">
        <v>368</v>
      </c>
      <c r="T209" s="13" t="s">
        <v>368</v>
      </c>
      <c r="U209" s="13" t="s">
        <v>368</v>
      </c>
      <c r="V209" s="13">
        <v>3128.1</v>
      </c>
      <c r="W209" s="13">
        <v>911.98</v>
      </c>
      <c r="X209" s="13">
        <v>84</v>
      </c>
    </row>
    <row r="210" s="7" customFormat="1" spans="1:24">
      <c r="A210" s="23">
        <v>515</v>
      </c>
      <c r="B210" s="13" t="s">
        <v>371</v>
      </c>
      <c r="C210" s="13">
        <v>11143</v>
      </c>
      <c r="D210" s="13" t="s">
        <v>243</v>
      </c>
      <c r="E210" s="13" t="s">
        <v>60</v>
      </c>
      <c r="F210" s="14">
        <v>85.76</v>
      </c>
      <c r="G210" s="14">
        <v>33.08</v>
      </c>
      <c r="H210" s="15">
        <f t="shared" si="3"/>
        <v>0.329588967105196</v>
      </c>
      <c r="I210" s="15">
        <v>1.06323967260472</v>
      </c>
      <c r="J210" s="13" t="s">
        <v>378</v>
      </c>
      <c r="K210" s="23">
        <v>0.8</v>
      </c>
      <c r="L210" s="13">
        <v>216008</v>
      </c>
      <c r="M210" s="13" t="s">
        <v>368</v>
      </c>
      <c r="N210" s="13">
        <v>52366</v>
      </c>
      <c r="O210" s="13">
        <v>220834.88</v>
      </c>
      <c r="P210" s="13">
        <v>72784.74</v>
      </c>
      <c r="Q210" s="13">
        <v>44908.99</v>
      </c>
      <c r="R210" s="13">
        <v>14856.72</v>
      </c>
      <c r="S210" s="13">
        <v>1290.3</v>
      </c>
      <c r="T210" s="13">
        <v>394.86</v>
      </c>
      <c r="U210" s="13">
        <v>73.92</v>
      </c>
      <c r="V210" s="13">
        <v>5592.1</v>
      </c>
      <c r="W210" s="13">
        <v>1639.14</v>
      </c>
      <c r="X210" s="13">
        <v>77.67</v>
      </c>
    </row>
    <row r="211" s="7" customFormat="1" spans="1:24">
      <c r="A211" s="23">
        <v>742</v>
      </c>
      <c r="B211" s="13" t="s">
        <v>371</v>
      </c>
      <c r="C211" s="13">
        <v>9931</v>
      </c>
      <c r="D211" s="13" t="s">
        <v>507</v>
      </c>
      <c r="E211" s="13" t="s">
        <v>34</v>
      </c>
      <c r="F211" s="14">
        <v>85.61</v>
      </c>
      <c r="G211" s="14">
        <v>25.86</v>
      </c>
      <c r="H211" s="15">
        <f t="shared" si="3"/>
        <v>0.260891971894039</v>
      </c>
      <c r="I211" s="15">
        <v>1.25010267595308</v>
      </c>
      <c r="J211" s="13" t="s">
        <v>378</v>
      </c>
      <c r="K211" s="23">
        <v>1</v>
      </c>
      <c r="L211" s="13">
        <v>283712</v>
      </c>
      <c r="M211" s="13" t="s">
        <v>368</v>
      </c>
      <c r="N211" s="13">
        <v>85973</v>
      </c>
      <c r="O211" s="13">
        <v>341028.01</v>
      </c>
      <c r="P211" s="13">
        <v>88971.47</v>
      </c>
      <c r="Q211" s="13">
        <v>73597.48</v>
      </c>
      <c r="R211" s="13">
        <v>19032.42</v>
      </c>
      <c r="S211" s="13" t="s">
        <v>368</v>
      </c>
      <c r="T211" s="13" t="s">
        <v>368</v>
      </c>
      <c r="U211" s="13" t="s">
        <v>368</v>
      </c>
      <c r="V211" s="13">
        <v>10554.72</v>
      </c>
      <c r="W211" s="13">
        <v>3555</v>
      </c>
      <c r="X211" s="13">
        <v>111.61</v>
      </c>
    </row>
    <row r="212" s="7" customFormat="1" spans="1:24">
      <c r="A212" s="23">
        <v>377</v>
      </c>
      <c r="B212" s="13" t="s">
        <v>367</v>
      </c>
      <c r="C212" s="13">
        <v>5782</v>
      </c>
      <c r="D212" s="13" t="s">
        <v>508</v>
      </c>
      <c r="E212" s="13" t="s">
        <v>217</v>
      </c>
      <c r="F212" s="14">
        <v>85.53</v>
      </c>
      <c r="G212" s="14">
        <v>33.54</v>
      </c>
      <c r="H212" s="15">
        <f t="shared" si="3"/>
        <v>0.334506281631599</v>
      </c>
      <c r="I212" s="15">
        <v>1.10437355816227</v>
      </c>
      <c r="J212" s="13" t="s">
        <v>378</v>
      </c>
      <c r="K212" s="23">
        <v>1</v>
      </c>
      <c r="L212" s="13">
        <v>220968</v>
      </c>
      <c r="M212" s="13" t="s">
        <v>368</v>
      </c>
      <c r="N212" s="13">
        <v>88387.2</v>
      </c>
      <c r="O212" s="13">
        <v>225954.83</v>
      </c>
      <c r="P212" s="13">
        <v>75583.31</v>
      </c>
      <c r="Q212" s="13">
        <v>75599.62</v>
      </c>
      <c r="R212" s="13">
        <v>25358.02</v>
      </c>
      <c r="S212" s="13">
        <v>2167.3</v>
      </c>
      <c r="T212" s="13">
        <v>835.14</v>
      </c>
      <c r="U212" s="13">
        <v>73.56</v>
      </c>
      <c r="V212" s="13">
        <v>6465.9</v>
      </c>
      <c r="W212" s="13">
        <v>2252.53</v>
      </c>
      <c r="X212" s="13">
        <v>87.79</v>
      </c>
    </row>
    <row r="213" s="7" customFormat="1" spans="1:24">
      <c r="A213" s="23">
        <v>341</v>
      </c>
      <c r="B213" s="13" t="s">
        <v>384</v>
      </c>
      <c r="C213" s="13">
        <v>992357</v>
      </c>
      <c r="D213" s="13" t="s">
        <v>268</v>
      </c>
      <c r="E213" s="13" t="s">
        <v>45</v>
      </c>
      <c r="F213" s="14">
        <v>85.4</v>
      </c>
      <c r="G213" s="14">
        <v>29.44</v>
      </c>
      <c r="H213" s="15">
        <f t="shared" si="3"/>
        <v>0.310399880499343</v>
      </c>
      <c r="I213" s="15">
        <v>1.04263751359188</v>
      </c>
      <c r="J213" s="13" t="s">
        <v>410</v>
      </c>
      <c r="K213" s="23">
        <v>1.2</v>
      </c>
      <c r="L213" s="13">
        <v>568354</v>
      </c>
      <c r="M213" s="13" t="s">
        <v>368</v>
      </c>
      <c r="N213" s="13">
        <v>76632</v>
      </c>
      <c r="O213" s="13">
        <v>575327.38</v>
      </c>
      <c r="P213" s="13">
        <v>178581.55</v>
      </c>
      <c r="Q213" s="13">
        <v>65443.47</v>
      </c>
      <c r="R213" s="13">
        <v>19266.16</v>
      </c>
      <c r="S213" s="13">
        <v>3152.9</v>
      </c>
      <c r="T213" s="13">
        <v>1008.55</v>
      </c>
      <c r="U213" s="13">
        <v>123.43</v>
      </c>
      <c r="V213" s="13">
        <v>18224.42</v>
      </c>
      <c r="W213" s="13">
        <v>5883.31</v>
      </c>
      <c r="X213" s="13">
        <v>96.2</v>
      </c>
    </row>
    <row r="214" s="7" customFormat="1" spans="1:24">
      <c r="A214" s="23">
        <v>365</v>
      </c>
      <c r="B214" s="13" t="s">
        <v>373</v>
      </c>
      <c r="C214" s="13">
        <v>991118</v>
      </c>
      <c r="D214" s="13" t="s">
        <v>246</v>
      </c>
      <c r="E214" s="13" t="s">
        <v>37</v>
      </c>
      <c r="F214" s="14">
        <v>84.83</v>
      </c>
      <c r="G214" s="14">
        <v>28.68</v>
      </c>
      <c r="H214" s="15">
        <f t="shared" si="3"/>
        <v>0.301221269492937</v>
      </c>
      <c r="I214" s="15">
        <v>1.1165655036208</v>
      </c>
      <c r="J214" s="13" t="s">
        <v>509</v>
      </c>
      <c r="K214" s="23">
        <v>1</v>
      </c>
      <c r="L214" s="13">
        <v>315952</v>
      </c>
      <c r="M214" s="13" t="s">
        <v>368</v>
      </c>
      <c r="N214" s="13">
        <v>64480</v>
      </c>
      <c r="O214" s="13">
        <v>339212.6</v>
      </c>
      <c r="P214" s="13">
        <v>102178.05</v>
      </c>
      <c r="Q214" s="13">
        <v>54696.19</v>
      </c>
      <c r="R214" s="13">
        <v>15684.84</v>
      </c>
      <c r="S214" s="13">
        <v>2820.4</v>
      </c>
      <c r="T214" s="13">
        <v>1009.78</v>
      </c>
      <c r="U214" s="13">
        <v>131.22</v>
      </c>
      <c r="V214" s="13">
        <v>7657.45</v>
      </c>
      <c r="W214" s="13">
        <v>2681.27</v>
      </c>
      <c r="X214" s="13">
        <v>72.71</v>
      </c>
    </row>
    <row r="215" s="7" customFormat="1" spans="1:24">
      <c r="A215" s="23">
        <v>570</v>
      </c>
      <c r="B215" s="13" t="s">
        <v>373</v>
      </c>
      <c r="C215" s="13">
        <v>10857</v>
      </c>
      <c r="D215" s="13" t="s">
        <v>231</v>
      </c>
      <c r="E215" s="13" t="s">
        <v>141</v>
      </c>
      <c r="F215" s="14">
        <v>84.23</v>
      </c>
      <c r="G215" s="14">
        <v>28.46</v>
      </c>
      <c r="H215" s="15">
        <f t="shared" si="3"/>
        <v>0.296415727635038</v>
      </c>
      <c r="I215" s="15">
        <v>1.04628745519713</v>
      </c>
      <c r="J215" s="13" t="s">
        <v>378</v>
      </c>
      <c r="K215" s="23">
        <v>0.9</v>
      </c>
      <c r="L215" s="13">
        <v>145080</v>
      </c>
      <c r="M215" s="13" t="s">
        <v>368</v>
      </c>
      <c r="N215" s="13">
        <v>51383</v>
      </c>
      <c r="O215" s="13">
        <v>145957.1</v>
      </c>
      <c r="P215" s="13">
        <v>43263.98</v>
      </c>
      <c r="Q215" s="13">
        <v>43278.23</v>
      </c>
      <c r="R215" s="13">
        <v>12317.28</v>
      </c>
      <c r="S215" s="13">
        <v>809.36</v>
      </c>
      <c r="T215" s="13">
        <v>231.64</v>
      </c>
      <c r="U215" s="13">
        <v>47.25</v>
      </c>
      <c r="V215" s="13">
        <v>3271.22</v>
      </c>
      <c r="W215" s="13">
        <v>932.2</v>
      </c>
      <c r="X215" s="13">
        <v>67.64</v>
      </c>
    </row>
    <row r="216" s="7" customFormat="1" spans="1:24">
      <c r="A216" s="23">
        <v>337</v>
      </c>
      <c r="B216" s="13" t="s">
        <v>379</v>
      </c>
      <c r="C216" s="13">
        <v>990451</v>
      </c>
      <c r="D216" s="13" t="s">
        <v>510</v>
      </c>
      <c r="E216" s="13" t="s">
        <v>117</v>
      </c>
      <c r="F216" s="14">
        <v>83.48</v>
      </c>
      <c r="G216" s="14">
        <v>30.21</v>
      </c>
      <c r="H216" s="15">
        <f t="shared" si="3"/>
        <v>0.299977639296649</v>
      </c>
      <c r="I216" s="15">
        <v>1.02594537634409</v>
      </c>
      <c r="J216" s="13" t="s">
        <v>410</v>
      </c>
      <c r="K216" s="23">
        <v>1.2</v>
      </c>
      <c r="L216" s="13">
        <v>766320</v>
      </c>
      <c r="M216" s="13" t="s">
        <v>368</v>
      </c>
      <c r="N216" s="13">
        <v>141474.5</v>
      </c>
      <c r="O216" s="13">
        <v>763303.36</v>
      </c>
      <c r="P216" s="13">
        <v>228973.94</v>
      </c>
      <c r="Q216" s="13">
        <v>118098.06</v>
      </c>
      <c r="R216" s="13">
        <v>35679.68</v>
      </c>
      <c r="S216" s="13">
        <v>2993.4</v>
      </c>
      <c r="T216" s="13">
        <v>1144.32</v>
      </c>
      <c r="U216" s="13">
        <v>63.48</v>
      </c>
      <c r="V216" s="13">
        <v>25036.8</v>
      </c>
      <c r="W216" s="13">
        <v>6971.92</v>
      </c>
      <c r="X216" s="13">
        <v>98.01</v>
      </c>
    </row>
    <row r="217" s="7" customFormat="1" spans="1:24">
      <c r="A217" s="23">
        <v>54</v>
      </c>
      <c r="B217" s="13" t="s">
        <v>381</v>
      </c>
      <c r="C217" s="13">
        <v>9118</v>
      </c>
      <c r="D217" s="13" t="s">
        <v>511</v>
      </c>
      <c r="E217" s="13" t="s">
        <v>89</v>
      </c>
      <c r="F217" s="14">
        <v>82.77</v>
      </c>
      <c r="G217" s="14">
        <v>32.73</v>
      </c>
      <c r="H217" s="15">
        <f t="shared" si="3"/>
        <v>0.337768546190675</v>
      </c>
      <c r="I217" s="15">
        <v>1.06249985768501</v>
      </c>
      <c r="J217" s="13" t="s">
        <v>396</v>
      </c>
      <c r="K217" s="23">
        <v>0.9</v>
      </c>
      <c r="L217" s="13">
        <v>219232</v>
      </c>
      <c r="M217" s="13" t="s">
        <v>368</v>
      </c>
      <c r="N217" s="13">
        <v>50623</v>
      </c>
      <c r="O217" s="13">
        <v>223974.97</v>
      </c>
      <c r="P217" s="13">
        <v>75651.7</v>
      </c>
      <c r="Q217" s="13">
        <v>41898.28</v>
      </c>
      <c r="R217" s="13">
        <v>13711.71</v>
      </c>
      <c r="S217" s="13" t="s">
        <v>368</v>
      </c>
      <c r="T217" s="13" t="s">
        <v>368</v>
      </c>
      <c r="U217" s="13" t="s">
        <v>368</v>
      </c>
      <c r="V217" s="13">
        <v>4542.7</v>
      </c>
      <c r="W217" s="13">
        <v>1309.59</v>
      </c>
      <c r="X217" s="13">
        <v>62.16</v>
      </c>
    </row>
    <row r="218" s="7" customFormat="1" spans="1:24">
      <c r="A218" s="23">
        <v>717</v>
      </c>
      <c r="B218" s="13" t="s">
        <v>400</v>
      </c>
      <c r="C218" s="13">
        <v>7386</v>
      </c>
      <c r="D218" s="13" t="s">
        <v>198</v>
      </c>
      <c r="E218" s="13" t="s">
        <v>199</v>
      </c>
      <c r="F218" s="14">
        <v>82.08</v>
      </c>
      <c r="G218" s="14">
        <v>32.78</v>
      </c>
      <c r="H218" s="15">
        <f t="shared" si="3"/>
        <v>0.322212245947842</v>
      </c>
      <c r="I218" s="15">
        <v>1.00380033602151</v>
      </c>
      <c r="J218" s="13" t="s">
        <v>492</v>
      </c>
      <c r="K218" s="23">
        <v>1.2</v>
      </c>
      <c r="L218" s="13">
        <v>154752</v>
      </c>
      <c r="M218" s="13" t="s">
        <v>368</v>
      </c>
      <c r="N218" s="13">
        <v>88430</v>
      </c>
      <c r="O218" s="13">
        <v>149365.49</v>
      </c>
      <c r="P218" s="13">
        <v>48127.39</v>
      </c>
      <c r="Q218" s="13">
        <v>72584.09</v>
      </c>
      <c r="R218" s="13">
        <v>23790.46</v>
      </c>
      <c r="S218" s="13">
        <v>1858.3</v>
      </c>
      <c r="T218" s="13">
        <v>646.67</v>
      </c>
      <c r="U218" s="13">
        <v>63.04</v>
      </c>
      <c r="V218" s="13">
        <v>3808.62</v>
      </c>
      <c r="W218" s="13">
        <v>1345.23</v>
      </c>
      <c r="X218" s="13">
        <v>73.83</v>
      </c>
    </row>
    <row r="219" s="7" customFormat="1" spans="1:24">
      <c r="A219" s="23">
        <v>737</v>
      </c>
      <c r="B219" s="13" t="s">
        <v>367</v>
      </c>
      <c r="C219" s="13">
        <v>11105</v>
      </c>
      <c r="D219" s="13" t="s">
        <v>288</v>
      </c>
      <c r="E219" s="13" t="s">
        <v>110</v>
      </c>
      <c r="F219" s="14">
        <v>81.98</v>
      </c>
      <c r="G219" s="14">
        <v>33.94</v>
      </c>
      <c r="H219" s="15">
        <f t="shared" si="3"/>
        <v>0.335483468279893</v>
      </c>
      <c r="I219" s="15">
        <v>1.17253205645161</v>
      </c>
      <c r="J219" s="13" t="s">
        <v>322</v>
      </c>
      <c r="K219" s="23">
        <v>0.6</v>
      </c>
      <c r="L219" s="13">
        <v>154752</v>
      </c>
      <c r="M219" s="13" t="s">
        <v>368</v>
      </c>
      <c r="N219" s="13">
        <v>44215</v>
      </c>
      <c r="O219" s="13">
        <v>174472.77</v>
      </c>
      <c r="P219" s="13">
        <v>58532.73</v>
      </c>
      <c r="Q219" s="13">
        <v>36245.96</v>
      </c>
      <c r="R219" s="13">
        <v>12301.94</v>
      </c>
      <c r="S219" s="13">
        <v>2091.6</v>
      </c>
      <c r="T219" s="13">
        <v>973.74</v>
      </c>
      <c r="U219" s="13">
        <v>141.92</v>
      </c>
      <c r="V219" s="13">
        <v>4991.4</v>
      </c>
      <c r="W219" s="13">
        <v>2084.99</v>
      </c>
      <c r="X219" s="13">
        <v>96.76</v>
      </c>
    </row>
    <row r="220" s="7" customFormat="1" spans="1:24">
      <c r="A220" s="23">
        <v>52</v>
      </c>
      <c r="B220" s="13" t="s">
        <v>381</v>
      </c>
      <c r="C220" s="13">
        <v>10808</v>
      </c>
      <c r="D220" s="13" t="s">
        <v>512</v>
      </c>
      <c r="E220" s="13" t="s">
        <v>87</v>
      </c>
      <c r="F220" s="14">
        <v>81.93</v>
      </c>
      <c r="G220" s="14">
        <v>29.72</v>
      </c>
      <c r="H220" s="15">
        <f t="shared" si="3"/>
        <v>0.30209760164404</v>
      </c>
      <c r="I220" s="15">
        <v>1.00825223725286</v>
      </c>
      <c r="J220" s="13" t="s">
        <v>368</v>
      </c>
      <c r="K220" s="23">
        <v>1</v>
      </c>
      <c r="L220" s="13">
        <v>199888</v>
      </c>
      <c r="M220" s="13" t="s">
        <v>368</v>
      </c>
      <c r="N220" s="13">
        <v>51253</v>
      </c>
      <c r="O220" s="13">
        <v>193786.08</v>
      </c>
      <c r="P220" s="13">
        <v>58542.31</v>
      </c>
      <c r="Q220" s="13">
        <v>41993</v>
      </c>
      <c r="R220" s="13">
        <v>12479.83</v>
      </c>
      <c r="S220" s="13">
        <v>2298.82</v>
      </c>
      <c r="T220" s="13">
        <v>731.21</v>
      </c>
      <c r="U220" s="13">
        <v>134.56</v>
      </c>
      <c r="V220" s="13">
        <v>5232.28</v>
      </c>
      <c r="W220" s="13">
        <v>1533.54</v>
      </c>
      <c r="X220" s="13">
        <v>78.53</v>
      </c>
    </row>
    <row r="221" s="7" customFormat="1" spans="1:24">
      <c r="A221" s="23">
        <v>329</v>
      </c>
      <c r="B221" s="13" t="s">
        <v>398</v>
      </c>
      <c r="C221" s="13">
        <v>10900</v>
      </c>
      <c r="D221" s="13" t="s">
        <v>263</v>
      </c>
      <c r="E221" s="13" t="s">
        <v>96</v>
      </c>
      <c r="F221" s="14">
        <v>81.93</v>
      </c>
      <c r="G221" s="14">
        <v>29.36</v>
      </c>
      <c r="H221" s="15">
        <f t="shared" si="3"/>
        <v>0.307936542800371</v>
      </c>
      <c r="I221" s="15">
        <v>1.00811951413779</v>
      </c>
      <c r="J221" s="13" t="s">
        <v>368</v>
      </c>
      <c r="K221" s="23">
        <v>0.8</v>
      </c>
      <c r="L221" s="13">
        <v>261144</v>
      </c>
      <c r="M221" s="13" t="s">
        <v>368</v>
      </c>
      <c r="N221" s="13">
        <v>66960</v>
      </c>
      <c r="O221" s="13">
        <v>253138.81</v>
      </c>
      <c r="P221" s="13">
        <v>77950.69</v>
      </c>
      <c r="Q221" s="13">
        <v>54859.29</v>
      </c>
      <c r="R221" s="13">
        <v>16105.2</v>
      </c>
      <c r="S221" s="13">
        <v>1029.8</v>
      </c>
      <c r="T221" s="13">
        <v>264.84</v>
      </c>
      <c r="U221" s="13">
        <v>46.14</v>
      </c>
      <c r="V221" s="13">
        <v>7022.7</v>
      </c>
      <c r="W221" s="13">
        <v>2306.35</v>
      </c>
      <c r="X221" s="13">
        <v>80.68</v>
      </c>
    </row>
    <row r="222" s="7" customFormat="1" spans="1:24">
      <c r="A222" s="23">
        <v>741</v>
      </c>
      <c r="B222" s="13" t="s">
        <v>379</v>
      </c>
      <c r="C222" s="13">
        <v>11015</v>
      </c>
      <c r="D222" s="13" t="s">
        <v>238</v>
      </c>
      <c r="E222" s="13" t="s">
        <v>134</v>
      </c>
      <c r="F222" s="14">
        <v>81.36</v>
      </c>
      <c r="G222" s="14">
        <v>25.43</v>
      </c>
      <c r="H222" s="15">
        <f t="shared" si="3"/>
        <v>0.299681563602414</v>
      </c>
      <c r="I222" s="15">
        <v>1.03460423387097</v>
      </c>
      <c r="J222" s="13" t="s">
        <v>378</v>
      </c>
      <c r="K222" s="23">
        <v>1</v>
      </c>
      <c r="L222" s="13">
        <v>105152</v>
      </c>
      <c r="M222" s="13" t="s">
        <v>368</v>
      </c>
      <c r="N222" s="13">
        <v>42060.8</v>
      </c>
      <c r="O222" s="13">
        <v>102632.74</v>
      </c>
      <c r="P222" s="13">
        <v>30757.14</v>
      </c>
      <c r="Q222" s="13">
        <v>34221.16</v>
      </c>
      <c r="R222" s="13">
        <v>8700.83</v>
      </c>
      <c r="S222" s="13">
        <v>1071.9</v>
      </c>
      <c r="T222" s="13">
        <v>248.28</v>
      </c>
      <c r="U222" s="13">
        <v>76.45</v>
      </c>
      <c r="V222" s="13">
        <v>1725.8</v>
      </c>
      <c r="W222" s="13">
        <v>480.14</v>
      </c>
      <c r="X222" s="13">
        <v>49.24</v>
      </c>
    </row>
    <row r="223" s="7" customFormat="1" spans="1:24">
      <c r="A223" s="23">
        <v>355</v>
      </c>
      <c r="B223" s="13" t="s">
        <v>371</v>
      </c>
      <c r="C223" s="13">
        <v>990467</v>
      </c>
      <c r="D223" s="13" t="s">
        <v>245</v>
      </c>
      <c r="E223" s="13" t="s">
        <v>43</v>
      </c>
      <c r="F223" s="14">
        <v>81.31</v>
      </c>
      <c r="G223" s="14">
        <v>31.98</v>
      </c>
      <c r="H223" s="15">
        <f t="shared" si="3"/>
        <v>0.310739440513313</v>
      </c>
      <c r="I223" s="15">
        <v>1.02280586152636</v>
      </c>
      <c r="J223" s="13" t="s">
        <v>410</v>
      </c>
      <c r="K223" s="23">
        <v>1.2</v>
      </c>
      <c r="L223" s="13">
        <v>264368</v>
      </c>
      <c r="M223" s="13" t="s">
        <v>368</v>
      </c>
      <c r="N223" s="13">
        <v>70497</v>
      </c>
      <c r="O223" s="13">
        <v>259997.25</v>
      </c>
      <c r="P223" s="13">
        <v>80791.4</v>
      </c>
      <c r="Q223" s="13">
        <v>57321.8</v>
      </c>
      <c r="R223" s="13">
        <v>18331.92</v>
      </c>
      <c r="S223" s="13">
        <v>2082.9</v>
      </c>
      <c r="T223" s="13">
        <v>693.39</v>
      </c>
      <c r="U223" s="13">
        <v>88.64</v>
      </c>
      <c r="V223" s="13">
        <v>13761.78</v>
      </c>
      <c r="W223" s="13">
        <v>4147.21</v>
      </c>
      <c r="X223" s="13">
        <v>156.17</v>
      </c>
    </row>
    <row r="224" s="7" customFormat="1" spans="1:24">
      <c r="A224" s="23">
        <v>359</v>
      </c>
      <c r="B224" s="13" t="s">
        <v>373</v>
      </c>
      <c r="C224" s="13">
        <v>10904</v>
      </c>
      <c r="D224" s="13" t="s">
        <v>513</v>
      </c>
      <c r="E224" s="13" t="s">
        <v>167</v>
      </c>
      <c r="F224" s="14">
        <v>81.23</v>
      </c>
      <c r="G224" s="14">
        <v>31.25</v>
      </c>
      <c r="H224" s="15">
        <f t="shared" si="3"/>
        <v>0.316513773920769</v>
      </c>
      <c r="I224" s="15">
        <v>1.07509377880184</v>
      </c>
      <c r="J224" s="13" t="s">
        <v>378</v>
      </c>
      <c r="K224" s="23">
        <v>1</v>
      </c>
      <c r="L224" s="13">
        <v>270816</v>
      </c>
      <c r="M224" s="13" t="s">
        <v>368</v>
      </c>
      <c r="N224" s="13">
        <v>69440</v>
      </c>
      <c r="O224" s="13">
        <v>279954.42</v>
      </c>
      <c r="P224" s="13">
        <v>88609.43</v>
      </c>
      <c r="Q224" s="13">
        <v>56404.61</v>
      </c>
      <c r="R224" s="13">
        <v>17627.16</v>
      </c>
      <c r="S224" s="13">
        <v>2895.24</v>
      </c>
      <c r="T224" s="13">
        <v>1132.95</v>
      </c>
      <c r="U224" s="13">
        <v>125.08</v>
      </c>
      <c r="V224" s="13">
        <v>6887.31</v>
      </c>
      <c r="W224" s="13">
        <v>2531.67</v>
      </c>
      <c r="X224" s="13">
        <v>76.3</v>
      </c>
    </row>
    <row r="225" s="7" customFormat="1" spans="1:24">
      <c r="A225" s="23">
        <v>745</v>
      </c>
      <c r="B225" s="13" t="s">
        <v>379</v>
      </c>
      <c r="C225" s="13">
        <v>10995</v>
      </c>
      <c r="D225" s="13" t="s">
        <v>514</v>
      </c>
      <c r="E225" s="13" t="s">
        <v>39</v>
      </c>
      <c r="F225" s="14">
        <v>81.19</v>
      </c>
      <c r="G225" s="14">
        <v>30.21</v>
      </c>
      <c r="H225" s="15">
        <f t="shared" si="3"/>
        <v>0.307809334873071</v>
      </c>
      <c r="I225" s="15">
        <v>1.20249470967742</v>
      </c>
      <c r="J225" s="13" t="s">
        <v>378</v>
      </c>
      <c r="K225" s="23">
        <v>1</v>
      </c>
      <c r="L225" s="13">
        <v>161200</v>
      </c>
      <c r="M225" s="13" t="s">
        <v>368</v>
      </c>
      <c r="N225" s="13">
        <v>64480</v>
      </c>
      <c r="O225" s="13">
        <v>186386.68</v>
      </c>
      <c r="P225" s="13">
        <v>57371.56</v>
      </c>
      <c r="Q225" s="13">
        <v>52353.01</v>
      </c>
      <c r="R225" s="13">
        <v>15818.37</v>
      </c>
      <c r="S225" s="13">
        <v>931.08</v>
      </c>
      <c r="T225" s="13">
        <v>375.76</v>
      </c>
      <c r="U225" s="13">
        <v>43.32</v>
      </c>
      <c r="V225" s="13">
        <v>4112.87</v>
      </c>
      <c r="W225" s="13">
        <v>1544.32</v>
      </c>
      <c r="X225" s="13">
        <v>76.54</v>
      </c>
    </row>
    <row r="226" s="7" customFormat="1" spans="1:24">
      <c r="A226" s="23">
        <v>752</v>
      </c>
      <c r="B226" s="13" t="s">
        <v>371</v>
      </c>
      <c r="C226" s="13">
        <v>9634</v>
      </c>
      <c r="D226" s="13" t="s">
        <v>279</v>
      </c>
      <c r="E226" s="13" t="s">
        <v>226</v>
      </c>
      <c r="F226" s="14">
        <v>81.12</v>
      </c>
      <c r="G226" s="14">
        <v>24.71</v>
      </c>
      <c r="H226" s="15">
        <f t="shared" si="3"/>
        <v>0.263928657460625</v>
      </c>
      <c r="I226" s="15">
        <v>1.07799281524927</v>
      </c>
      <c r="J226" s="13" t="s">
        <v>378</v>
      </c>
      <c r="K226" s="23">
        <v>1</v>
      </c>
      <c r="L226" s="13">
        <v>72292</v>
      </c>
      <c r="M226" s="13" t="s">
        <v>368</v>
      </c>
      <c r="N226" s="13">
        <v>36146</v>
      </c>
      <c r="O226" s="13">
        <v>73519.11</v>
      </c>
      <c r="P226" s="13">
        <v>19403.8</v>
      </c>
      <c r="Q226" s="13">
        <v>29323.43</v>
      </c>
      <c r="R226" s="13">
        <v>7246.44</v>
      </c>
      <c r="S226" s="13">
        <v>1172.68</v>
      </c>
      <c r="T226" s="13">
        <v>247.23</v>
      </c>
      <c r="U226" s="13">
        <v>97.33</v>
      </c>
      <c r="V226" s="13">
        <v>2412.71</v>
      </c>
      <c r="W226" s="13">
        <v>424.73</v>
      </c>
      <c r="X226" s="13">
        <v>100.12</v>
      </c>
    </row>
    <row r="227" s="7" customFormat="1" spans="1:24">
      <c r="A227" s="23">
        <v>56</v>
      </c>
      <c r="B227" s="13" t="s">
        <v>381</v>
      </c>
      <c r="C227" s="13">
        <v>7948</v>
      </c>
      <c r="D227" s="13" t="s">
        <v>208</v>
      </c>
      <c r="E227" s="13" t="s">
        <v>209</v>
      </c>
      <c r="F227" s="14">
        <v>80.94</v>
      </c>
      <c r="G227" s="14">
        <v>33.25</v>
      </c>
      <c r="H227" s="15">
        <f t="shared" si="3"/>
        <v>0.320574615641105</v>
      </c>
      <c r="I227" s="15">
        <v>1.01923092979127</v>
      </c>
      <c r="J227" s="13" t="s">
        <v>368</v>
      </c>
      <c r="K227" s="23">
        <v>1</v>
      </c>
      <c r="L227" s="13">
        <v>111724</v>
      </c>
      <c r="M227" s="13" t="s">
        <v>368</v>
      </c>
      <c r="N227" s="13">
        <v>44691</v>
      </c>
      <c r="O227" s="13">
        <v>107426.94</v>
      </c>
      <c r="P227" s="13">
        <v>34438.35</v>
      </c>
      <c r="Q227" s="13">
        <v>36171.16</v>
      </c>
      <c r="R227" s="13">
        <v>12026.8</v>
      </c>
      <c r="S227" s="13">
        <v>1057.22</v>
      </c>
      <c r="T227" s="13">
        <v>335.38</v>
      </c>
      <c r="U227" s="13">
        <v>70.97</v>
      </c>
      <c r="V227" s="13">
        <v>2379.12</v>
      </c>
      <c r="W227" s="13">
        <v>714.63</v>
      </c>
      <c r="X227" s="13">
        <v>63.88</v>
      </c>
    </row>
    <row r="228" s="7" customFormat="1" spans="1:24">
      <c r="A228" s="23">
        <v>308</v>
      </c>
      <c r="B228" s="13" t="s">
        <v>379</v>
      </c>
      <c r="C228" s="13">
        <v>9200</v>
      </c>
      <c r="D228" s="13" t="s">
        <v>515</v>
      </c>
      <c r="E228" s="13" t="s">
        <v>104</v>
      </c>
      <c r="F228" s="14">
        <v>80.94</v>
      </c>
      <c r="G228" s="14">
        <v>36.58</v>
      </c>
      <c r="H228" s="15">
        <f t="shared" si="3"/>
        <v>0.339979394966064</v>
      </c>
      <c r="I228" s="15">
        <v>1.00730508960573</v>
      </c>
      <c r="J228" s="13" t="s">
        <v>378</v>
      </c>
      <c r="K228" s="23">
        <v>1</v>
      </c>
      <c r="L228" s="13">
        <v>290160</v>
      </c>
      <c r="M228" s="13" t="s">
        <v>368</v>
      </c>
      <c r="N228" s="13">
        <v>64480</v>
      </c>
      <c r="O228" s="13">
        <v>281038.12</v>
      </c>
      <c r="P228" s="13">
        <v>95547.17</v>
      </c>
      <c r="Q228" s="13">
        <v>52192.63</v>
      </c>
      <c r="R228" s="13">
        <v>19092.4</v>
      </c>
      <c r="S228" s="13">
        <v>1077.22</v>
      </c>
      <c r="T228" s="13">
        <v>430.93</v>
      </c>
      <c r="U228" s="13">
        <v>50.12</v>
      </c>
      <c r="V228" s="13">
        <v>8963.77</v>
      </c>
      <c r="W228" s="13">
        <v>2346.43</v>
      </c>
      <c r="X228" s="13">
        <v>92.68</v>
      </c>
    </row>
    <row r="229" s="7" customFormat="1" spans="1:24">
      <c r="A229" s="23">
        <v>365</v>
      </c>
      <c r="B229" s="13" t="s">
        <v>373</v>
      </c>
      <c r="C229" s="13">
        <v>10997</v>
      </c>
      <c r="D229" s="13" t="s">
        <v>516</v>
      </c>
      <c r="E229" s="13" t="s">
        <v>37</v>
      </c>
      <c r="F229" s="14">
        <v>80.9</v>
      </c>
      <c r="G229" s="14">
        <v>32.31</v>
      </c>
      <c r="H229" s="15">
        <f t="shared" si="3"/>
        <v>0.301221269492937</v>
      </c>
      <c r="I229" s="15">
        <v>1.1165655036208</v>
      </c>
      <c r="J229" s="13" t="s">
        <v>378</v>
      </c>
      <c r="K229" s="23">
        <v>1</v>
      </c>
      <c r="L229" s="13">
        <v>315952</v>
      </c>
      <c r="M229" s="13" t="s">
        <v>368</v>
      </c>
      <c r="N229" s="13">
        <v>64480</v>
      </c>
      <c r="O229" s="13">
        <v>339212.6</v>
      </c>
      <c r="P229" s="13">
        <v>102178.05</v>
      </c>
      <c r="Q229" s="13">
        <v>52162.46</v>
      </c>
      <c r="R229" s="13">
        <v>16855.81</v>
      </c>
      <c r="S229" s="13">
        <v>869.01</v>
      </c>
      <c r="T229" s="13">
        <v>219.64</v>
      </c>
      <c r="U229" s="13">
        <v>40.43</v>
      </c>
      <c r="V229" s="13">
        <v>7657.45</v>
      </c>
      <c r="W229" s="13">
        <v>2681.27</v>
      </c>
      <c r="X229" s="13">
        <v>72.71</v>
      </c>
    </row>
    <row r="230" s="7" customFormat="1" spans="1:24">
      <c r="A230" s="23">
        <v>329</v>
      </c>
      <c r="B230" s="13" t="s">
        <v>398</v>
      </c>
      <c r="C230" s="13">
        <v>10927</v>
      </c>
      <c r="D230" s="13" t="s">
        <v>277</v>
      </c>
      <c r="E230" s="13" t="s">
        <v>96</v>
      </c>
      <c r="F230" s="14">
        <v>80.75</v>
      </c>
      <c r="G230" s="14">
        <v>31.42</v>
      </c>
      <c r="H230" s="15">
        <f t="shared" si="3"/>
        <v>0.307936542800371</v>
      </c>
      <c r="I230" s="15">
        <v>1.00811951413779</v>
      </c>
      <c r="J230" s="13" t="s">
        <v>368</v>
      </c>
      <c r="K230" s="23">
        <v>0.8</v>
      </c>
      <c r="L230" s="13">
        <v>261144</v>
      </c>
      <c r="M230" s="13" t="s">
        <v>368</v>
      </c>
      <c r="N230" s="13">
        <v>66960</v>
      </c>
      <c r="O230" s="13">
        <v>253138.81</v>
      </c>
      <c r="P230" s="13">
        <v>77950.69</v>
      </c>
      <c r="Q230" s="13">
        <v>54068.23</v>
      </c>
      <c r="R230" s="13">
        <v>16986.53</v>
      </c>
      <c r="S230" s="13">
        <v>1677.9</v>
      </c>
      <c r="T230" s="13">
        <v>594.25</v>
      </c>
      <c r="U230" s="13">
        <v>75.17</v>
      </c>
      <c r="V230" s="13">
        <v>7022.7</v>
      </c>
      <c r="W230" s="13">
        <v>2306.35</v>
      </c>
      <c r="X230" s="13">
        <v>80.68</v>
      </c>
    </row>
    <row r="231" s="7" customFormat="1" spans="1:24">
      <c r="A231" s="23">
        <v>585</v>
      </c>
      <c r="B231" s="13" t="s">
        <v>376</v>
      </c>
      <c r="C231" s="13">
        <v>4143</v>
      </c>
      <c r="D231" s="13" t="s">
        <v>334</v>
      </c>
      <c r="E231" s="13" t="s">
        <v>197</v>
      </c>
      <c r="F231" s="14">
        <v>79.48</v>
      </c>
      <c r="G231" s="14">
        <v>30.97</v>
      </c>
      <c r="H231" s="15">
        <f t="shared" si="3"/>
        <v>0.310253771142181</v>
      </c>
      <c r="I231" s="15">
        <v>1.00579378117725</v>
      </c>
      <c r="J231" s="13" t="s">
        <v>378</v>
      </c>
      <c r="K231" s="23">
        <v>1</v>
      </c>
      <c r="L231" s="13">
        <v>10088</v>
      </c>
      <c r="M231" s="13" t="s">
        <v>368</v>
      </c>
      <c r="N231" s="13">
        <v>80186.7</v>
      </c>
      <c r="O231" s="13">
        <v>302442.19</v>
      </c>
      <c r="P231" s="13">
        <v>93833.83</v>
      </c>
      <c r="Q231" s="13">
        <v>63731.01</v>
      </c>
      <c r="R231" s="13">
        <v>19739.18</v>
      </c>
      <c r="S231" s="13">
        <v>1351.17</v>
      </c>
      <c r="T231" s="13">
        <v>489.63</v>
      </c>
      <c r="U231" s="13">
        <v>50.55</v>
      </c>
      <c r="V231" s="13">
        <v>7663.78</v>
      </c>
      <c r="W231" s="13">
        <v>2932.27</v>
      </c>
      <c r="X231" s="13">
        <v>2279.08</v>
      </c>
    </row>
    <row r="232" s="7" customFormat="1" spans="1:24">
      <c r="A232" s="23">
        <v>355</v>
      </c>
      <c r="B232" s="13" t="s">
        <v>371</v>
      </c>
      <c r="C232" s="13">
        <v>9895</v>
      </c>
      <c r="D232" s="13" t="s">
        <v>153</v>
      </c>
      <c r="E232" s="13" t="s">
        <v>43</v>
      </c>
      <c r="F232" s="14">
        <v>79.16</v>
      </c>
      <c r="G232" s="14">
        <v>28.05</v>
      </c>
      <c r="H232" s="15">
        <f t="shared" si="3"/>
        <v>0.310739440513313</v>
      </c>
      <c r="I232" s="15">
        <v>1.02280586152636</v>
      </c>
      <c r="J232" s="13" t="s">
        <v>372</v>
      </c>
      <c r="K232" s="23">
        <v>0.9</v>
      </c>
      <c r="L232" s="13">
        <v>264368</v>
      </c>
      <c r="M232" s="13" t="s">
        <v>368</v>
      </c>
      <c r="N232" s="13">
        <v>52874</v>
      </c>
      <c r="O232" s="13">
        <v>259997.25</v>
      </c>
      <c r="P232" s="13">
        <v>80791.4</v>
      </c>
      <c r="Q232" s="13">
        <v>41853.74</v>
      </c>
      <c r="R232" s="13">
        <v>11739.19</v>
      </c>
      <c r="S232" s="13">
        <v>2328.9</v>
      </c>
      <c r="T232" s="13">
        <v>407.17</v>
      </c>
      <c r="U232" s="13">
        <v>132.14</v>
      </c>
      <c r="V232" s="13">
        <v>13761.78</v>
      </c>
      <c r="W232" s="13">
        <v>4147.21</v>
      </c>
      <c r="X232" s="13">
        <v>156.17</v>
      </c>
    </row>
    <row r="233" s="7" customFormat="1" spans="1:24">
      <c r="A233" s="23">
        <v>704</v>
      </c>
      <c r="B233" s="13" t="s">
        <v>385</v>
      </c>
      <c r="C233" s="13">
        <v>10953</v>
      </c>
      <c r="D233" s="13" t="s">
        <v>284</v>
      </c>
      <c r="E233" s="13" t="s">
        <v>285</v>
      </c>
      <c r="F233" s="14">
        <v>76.45</v>
      </c>
      <c r="G233" s="14">
        <v>27.36</v>
      </c>
      <c r="H233" s="15">
        <f t="shared" si="3"/>
        <v>0.292057706672721</v>
      </c>
      <c r="I233" s="15">
        <v>1.19923516129032</v>
      </c>
      <c r="J233" s="13" t="s">
        <v>368</v>
      </c>
      <c r="K233" s="23">
        <v>0.8</v>
      </c>
      <c r="L233" s="13">
        <v>161200</v>
      </c>
      <c r="M233" s="13" t="s">
        <v>368</v>
      </c>
      <c r="N233" s="13">
        <v>47773</v>
      </c>
      <c r="O233" s="13">
        <v>185881.45</v>
      </c>
      <c r="P233" s="13">
        <v>54288.11</v>
      </c>
      <c r="Q233" s="13">
        <v>36522.01</v>
      </c>
      <c r="R233" s="13">
        <v>9993.65</v>
      </c>
      <c r="S233" s="13">
        <v>1822</v>
      </c>
      <c r="T233" s="13">
        <v>609.59</v>
      </c>
      <c r="U233" s="13">
        <v>114.42</v>
      </c>
      <c r="V233" s="13">
        <v>4386.95</v>
      </c>
      <c r="W233" s="13">
        <v>1103.28</v>
      </c>
      <c r="X233" s="13">
        <v>81.64</v>
      </c>
    </row>
    <row r="234" s="7" customFormat="1" spans="1:24">
      <c r="A234" s="23">
        <v>56</v>
      </c>
      <c r="B234" s="13" t="s">
        <v>381</v>
      </c>
      <c r="C234" s="13">
        <v>10983</v>
      </c>
      <c r="D234" s="13" t="s">
        <v>264</v>
      </c>
      <c r="E234" s="13" t="s">
        <v>209</v>
      </c>
      <c r="F234" s="14">
        <v>71.8</v>
      </c>
      <c r="G234" s="14">
        <v>32.81</v>
      </c>
      <c r="H234" s="15">
        <f t="shared" si="3"/>
        <v>0.320574615641105</v>
      </c>
      <c r="I234" s="15">
        <v>1.01923092979127</v>
      </c>
      <c r="J234" s="13" t="s">
        <v>372</v>
      </c>
      <c r="K234" s="23">
        <v>0.9</v>
      </c>
      <c r="L234" s="13">
        <v>111724</v>
      </c>
      <c r="M234" s="13" t="s">
        <v>368</v>
      </c>
      <c r="N234" s="13">
        <v>40220</v>
      </c>
      <c r="O234" s="13">
        <v>107426.94</v>
      </c>
      <c r="P234" s="13">
        <v>34438.35</v>
      </c>
      <c r="Q234" s="13">
        <v>28878.64</v>
      </c>
      <c r="R234" s="13">
        <v>9474.03</v>
      </c>
      <c r="S234" s="13" t="s">
        <v>368</v>
      </c>
      <c r="T234" s="13" t="s">
        <v>368</v>
      </c>
      <c r="U234" s="13" t="s">
        <v>368</v>
      </c>
      <c r="V234" s="13">
        <v>2379.12</v>
      </c>
      <c r="W234" s="13">
        <v>714.63</v>
      </c>
      <c r="X234" s="13">
        <v>63.88</v>
      </c>
    </row>
    <row r="235" s="7" customFormat="1" spans="1:24">
      <c r="A235" s="23">
        <v>54</v>
      </c>
      <c r="B235" s="13" t="s">
        <v>381</v>
      </c>
      <c r="C235" s="13">
        <v>6884</v>
      </c>
      <c r="D235" s="13" t="s">
        <v>517</v>
      </c>
      <c r="E235" s="13" t="s">
        <v>89</v>
      </c>
      <c r="F235" s="14">
        <v>71.09</v>
      </c>
      <c r="G235" s="14">
        <v>32.81</v>
      </c>
      <c r="H235" s="15">
        <f t="shared" si="3"/>
        <v>0.337768546190675</v>
      </c>
      <c r="I235" s="15">
        <v>1.06249985768501</v>
      </c>
      <c r="J235" s="13" t="s">
        <v>368</v>
      </c>
      <c r="K235" s="23">
        <v>1</v>
      </c>
      <c r="L235" s="13">
        <v>219232</v>
      </c>
      <c r="M235" s="13" t="s">
        <v>368</v>
      </c>
      <c r="N235" s="13">
        <v>56203</v>
      </c>
      <c r="O235" s="13">
        <v>223974.97</v>
      </c>
      <c r="P235" s="13">
        <v>75651.7</v>
      </c>
      <c r="Q235" s="13">
        <v>39955.39</v>
      </c>
      <c r="R235" s="13">
        <v>13109.99</v>
      </c>
      <c r="S235" s="13">
        <v>2169.01</v>
      </c>
      <c r="T235" s="13">
        <v>642.84</v>
      </c>
      <c r="U235" s="13">
        <v>115.78</v>
      </c>
      <c r="V235" s="13">
        <v>4542.7</v>
      </c>
      <c r="W235" s="13">
        <v>1309.59</v>
      </c>
      <c r="X235" s="13">
        <v>62.16</v>
      </c>
    </row>
    <row r="236" s="7" customFormat="1" spans="1:24">
      <c r="A236" s="23">
        <v>308</v>
      </c>
      <c r="B236" s="13" t="s">
        <v>379</v>
      </c>
      <c r="C236" s="13">
        <v>9967</v>
      </c>
      <c r="D236" s="13" t="s">
        <v>221</v>
      </c>
      <c r="E236" s="13" t="s">
        <v>104</v>
      </c>
      <c r="F236" s="14">
        <v>69.34</v>
      </c>
      <c r="G236" s="14">
        <v>35.84</v>
      </c>
      <c r="H236" s="15">
        <f t="shared" si="3"/>
        <v>0.339979394966064</v>
      </c>
      <c r="I236" s="15">
        <v>1.00730508960573</v>
      </c>
      <c r="J236" s="13" t="s">
        <v>378</v>
      </c>
      <c r="K236" s="23">
        <v>1</v>
      </c>
      <c r="L236" s="13">
        <v>290160</v>
      </c>
      <c r="M236" s="13" t="s">
        <v>368</v>
      </c>
      <c r="N236" s="13">
        <v>64480</v>
      </c>
      <c r="O236" s="13">
        <v>281038.12</v>
      </c>
      <c r="P236" s="13">
        <v>95547.17</v>
      </c>
      <c r="Q236" s="13">
        <v>44713.24</v>
      </c>
      <c r="R236" s="13">
        <v>16023.7</v>
      </c>
      <c r="S236" s="13">
        <v>1434.08</v>
      </c>
      <c r="T236" s="13">
        <v>336.38</v>
      </c>
      <c r="U236" s="13">
        <v>66.72</v>
      </c>
      <c r="V236" s="13">
        <v>8963.77</v>
      </c>
      <c r="W236" s="13">
        <v>2346.43</v>
      </c>
      <c r="X236" s="13">
        <v>92.68</v>
      </c>
    </row>
    <row r="237" s="7" customFormat="1" spans="1:24">
      <c r="A237" s="23">
        <v>391</v>
      </c>
      <c r="B237" s="13" t="s">
        <v>379</v>
      </c>
      <c r="C237" s="13">
        <v>11075</v>
      </c>
      <c r="D237" s="13" t="s">
        <v>265</v>
      </c>
      <c r="E237" s="13" t="s">
        <v>70</v>
      </c>
      <c r="F237" s="14">
        <v>67.89</v>
      </c>
      <c r="G237" s="14">
        <v>31.04</v>
      </c>
      <c r="H237" s="15">
        <f t="shared" si="3"/>
        <v>0.335386236284752</v>
      </c>
      <c r="I237" s="15">
        <v>1.04601925854598</v>
      </c>
      <c r="J237" s="13" t="s">
        <v>401</v>
      </c>
      <c r="K237" s="23">
        <v>0.8</v>
      </c>
      <c r="L237" s="13">
        <v>216008</v>
      </c>
      <c r="M237" s="13" t="s">
        <v>368</v>
      </c>
      <c r="N237" s="13">
        <v>62806</v>
      </c>
      <c r="O237" s="13">
        <v>217258.2</v>
      </c>
      <c r="P237" s="13">
        <v>72865.41</v>
      </c>
      <c r="Q237" s="13">
        <v>42639.12</v>
      </c>
      <c r="R237" s="13">
        <v>13235.7</v>
      </c>
      <c r="S237" s="13">
        <v>1239.6</v>
      </c>
      <c r="T237" s="13">
        <v>389.1</v>
      </c>
      <c r="U237" s="13">
        <v>59.21</v>
      </c>
      <c r="V237" s="13">
        <v>4581</v>
      </c>
      <c r="W237" s="13">
        <v>1569.59</v>
      </c>
      <c r="X237" s="13">
        <v>63.62</v>
      </c>
    </row>
    <row r="238" s="7" customFormat="1" spans="1:24">
      <c r="A238" s="23">
        <v>337</v>
      </c>
      <c r="B238" s="13" t="s">
        <v>379</v>
      </c>
      <c r="C238" s="13">
        <v>990176</v>
      </c>
      <c r="D238" s="13" t="s">
        <v>518</v>
      </c>
      <c r="E238" s="13" t="s">
        <v>117</v>
      </c>
      <c r="F238" s="14">
        <v>67</v>
      </c>
      <c r="G238" s="14">
        <v>29.61</v>
      </c>
      <c r="H238" s="15">
        <f t="shared" si="3"/>
        <v>0.299977639296649</v>
      </c>
      <c r="I238" s="15">
        <v>1.02594537634409</v>
      </c>
      <c r="J238" s="13" t="s">
        <v>410</v>
      </c>
      <c r="K238" s="23">
        <v>1.2</v>
      </c>
      <c r="L238" s="13">
        <v>766320</v>
      </c>
      <c r="M238" s="13" t="s">
        <v>368</v>
      </c>
      <c r="N238" s="13">
        <v>141474.5</v>
      </c>
      <c r="O238" s="13">
        <v>763303.36</v>
      </c>
      <c r="P238" s="13">
        <v>228973.94</v>
      </c>
      <c r="Q238" s="13">
        <v>94789.35</v>
      </c>
      <c r="R238" s="13">
        <v>28065.47</v>
      </c>
      <c r="S238" s="13">
        <v>2916.1</v>
      </c>
      <c r="T238" s="13">
        <v>727.97</v>
      </c>
      <c r="U238" s="13">
        <v>61.84</v>
      </c>
      <c r="V238" s="13">
        <v>25036.8</v>
      </c>
      <c r="W238" s="13">
        <v>6971.92</v>
      </c>
      <c r="X238" s="13">
        <v>98.01</v>
      </c>
    </row>
    <row r="239" s="7" customFormat="1" spans="1:24">
      <c r="A239" s="23">
        <v>341</v>
      </c>
      <c r="B239" s="13" t="s">
        <v>384</v>
      </c>
      <c r="C239" s="13">
        <v>5764</v>
      </c>
      <c r="D239" s="13" t="s">
        <v>188</v>
      </c>
      <c r="E239" s="13" t="s">
        <v>45</v>
      </c>
      <c r="F239" s="14">
        <v>66.25</v>
      </c>
      <c r="G239" s="14">
        <v>35.45</v>
      </c>
      <c r="H239" s="15">
        <f t="shared" si="3"/>
        <v>0.310399880499343</v>
      </c>
      <c r="I239" s="15">
        <v>1.04263751359188</v>
      </c>
      <c r="J239" s="13" t="s">
        <v>378</v>
      </c>
      <c r="K239" s="23">
        <v>0.9</v>
      </c>
      <c r="L239" s="13">
        <v>568354</v>
      </c>
      <c r="M239" s="13" t="s">
        <v>368</v>
      </c>
      <c r="N239" s="13">
        <v>57474</v>
      </c>
      <c r="O239" s="13">
        <v>575327.38</v>
      </c>
      <c r="P239" s="13">
        <v>178581.55</v>
      </c>
      <c r="Q239" s="13">
        <v>38078.61</v>
      </c>
      <c r="R239" s="13">
        <v>13500.29</v>
      </c>
      <c r="S239" s="13">
        <v>145.1</v>
      </c>
      <c r="T239" s="13">
        <v>54.25</v>
      </c>
      <c r="U239" s="13">
        <v>7.57</v>
      </c>
      <c r="V239" s="13">
        <v>18224.42</v>
      </c>
      <c r="W239" s="13">
        <v>5883.31</v>
      </c>
      <c r="X239" s="13">
        <v>96.2</v>
      </c>
    </row>
    <row r="240" s="7" customFormat="1" spans="1:24">
      <c r="A240" s="23">
        <v>742</v>
      </c>
      <c r="B240" s="13" t="s">
        <v>371</v>
      </c>
      <c r="C240" s="13">
        <v>8763</v>
      </c>
      <c r="D240" s="13" t="s">
        <v>130</v>
      </c>
      <c r="E240" s="13" t="s">
        <v>34</v>
      </c>
      <c r="F240" s="14">
        <v>65.66</v>
      </c>
      <c r="G240" s="14">
        <v>29.1</v>
      </c>
      <c r="H240" s="15">
        <f t="shared" si="3"/>
        <v>0.260891971894039</v>
      </c>
      <c r="I240" s="15">
        <v>1.25010267595308</v>
      </c>
      <c r="J240" s="13" t="s">
        <v>372</v>
      </c>
      <c r="K240" s="23">
        <v>0.9</v>
      </c>
      <c r="L240" s="13">
        <v>283712</v>
      </c>
      <c r="M240" s="13" t="s">
        <v>368</v>
      </c>
      <c r="N240" s="13">
        <v>77376</v>
      </c>
      <c r="O240" s="13">
        <v>341028.01</v>
      </c>
      <c r="P240" s="13">
        <v>88971.47</v>
      </c>
      <c r="Q240" s="13">
        <v>50806.74</v>
      </c>
      <c r="R240" s="13">
        <v>14782.7</v>
      </c>
      <c r="S240" s="13">
        <v>2505.73</v>
      </c>
      <c r="T240" s="13">
        <v>630.34</v>
      </c>
      <c r="U240" s="13">
        <v>97.15</v>
      </c>
      <c r="V240" s="13">
        <v>10554.72</v>
      </c>
      <c r="W240" s="13">
        <v>3555</v>
      </c>
      <c r="X240" s="13">
        <v>111.61</v>
      </c>
    </row>
    <row r="241" s="7" customFormat="1" spans="1:24">
      <c r="A241" s="23">
        <v>709</v>
      </c>
      <c r="B241" s="13" t="s">
        <v>387</v>
      </c>
      <c r="C241" s="13">
        <v>9687</v>
      </c>
      <c r="D241" s="13" t="s">
        <v>259</v>
      </c>
      <c r="E241" s="13" t="s">
        <v>119</v>
      </c>
      <c r="F241" s="14">
        <v>64.52</v>
      </c>
      <c r="G241" s="14">
        <v>32.92</v>
      </c>
      <c r="H241" s="15">
        <f t="shared" si="3"/>
        <v>0.312386516140636</v>
      </c>
      <c r="I241" s="15">
        <v>1.15447946236559</v>
      </c>
      <c r="J241" s="13" t="s">
        <v>378</v>
      </c>
      <c r="K241" s="23">
        <v>1</v>
      </c>
      <c r="L241" s="13">
        <v>193440</v>
      </c>
      <c r="M241" s="13" t="s">
        <v>368</v>
      </c>
      <c r="N241" s="13">
        <v>49600</v>
      </c>
      <c r="O241" s="13">
        <v>214733.18</v>
      </c>
      <c r="P241" s="13">
        <v>67079.75</v>
      </c>
      <c r="Q241" s="13">
        <v>32002.89</v>
      </c>
      <c r="R241" s="13">
        <v>10535.62</v>
      </c>
      <c r="S241" s="13">
        <v>1258.6</v>
      </c>
      <c r="T241" s="13">
        <v>305.99</v>
      </c>
      <c r="U241" s="13">
        <v>76.13</v>
      </c>
      <c r="V241" s="13">
        <v>5032.85</v>
      </c>
      <c r="W241" s="13">
        <v>1139.72</v>
      </c>
      <c r="X241" s="13">
        <v>78.05</v>
      </c>
    </row>
    <row r="242" s="7" customFormat="1" spans="1:24">
      <c r="A242" s="23">
        <v>716</v>
      </c>
      <c r="B242" s="13" t="s">
        <v>400</v>
      </c>
      <c r="C242" s="13">
        <v>7661</v>
      </c>
      <c r="D242" s="13" t="s">
        <v>519</v>
      </c>
      <c r="E242" s="13" t="s">
        <v>139</v>
      </c>
      <c r="F242" s="14">
        <v>62.55</v>
      </c>
      <c r="G242" s="14">
        <v>33</v>
      </c>
      <c r="H242" s="15">
        <f t="shared" si="3"/>
        <v>0.30362809283102</v>
      </c>
      <c r="I242" s="15">
        <v>1.04498655913978</v>
      </c>
      <c r="J242" s="13" t="s">
        <v>372</v>
      </c>
      <c r="K242" s="23">
        <v>0.9</v>
      </c>
      <c r="L242" s="13">
        <v>118296</v>
      </c>
      <c r="M242" s="13" t="s">
        <v>368</v>
      </c>
      <c r="N242" s="13">
        <v>39432</v>
      </c>
      <c r="O242" s="13">
        <v>116620.5</v>
      </c>
      <c r="P242" s="13">
        <v>35409.26</v>
      </c>
      <c r="Q242" s="13">
        <v>24665.22</v>
      </c>
      <c r="R242" s="13">
        <v>8140.75</v>
      </c>
      <c r="S242" s="13" t="s">
        <v>368</v>
      </c>
      <c r="T242" s="13" t="s">
        <v>368</v>
      </c>
      <c r="U242" s="13" t="s">
        <v>368</v>
      </c>
      <c r="V242" s="13">
        <v>2795.9</v>
      </c>
      <c r="W242" s="13">
        <v>937.86</v>
      </c>
      <c r="X242" s="13">
        <v>70.9</v>
      </c>
    </row>
    <row r="243" s="7" customFormat="1" spans="1:24">
      <c r="A243" s="23">
        <v>581</v>
      </c>
      <c r="B243" s="13" t="s">
        <v>371</v>
      </c>
      <c r="C243" s="13">
        <v>6306</v>
      </c>
      <c r="D243" s="13" t="s">
        <v>253</v>
      </c>
      <c r="E243" s="13" t="s">
        <v>254</v>
      </c>
      <c r="F243" s="14">
        <v>57.29</v>
      </c>
      <c r="G243" s="14">
        <v>32</v>
      </c>
      <c r="H243" s="15">
        <f t="shared" si="3"/>
        <v>0.321447707406617</v>
      </c>
      <c r="I243" s="15">
        <v>1.07652498207885</v>
      </c>
      <c r="J243" s="13" t="s">
        <v>378</v>
      </c>
      <c r="K243" s="23">
        <v>1</v>
      </c>
      <c r="L243" s="13">
        <v>290160</v>
      </c>
      <c r="M243" s="13" t="s">
        <v>368</v>
      </c>
      <c r="N243" s="13">
        <v>78421.6</v>
      </c>
      <c r="O243" s="13">
        <v>300350.47</v>
      </c>
      <c r="P243" s="13">
        <v>96546.97</v>
      </c>
      <c r="Q243" s="13">
        <v>44931.53</v>
      </c>
      <c r="R243" s="13">
        <v>14377.21</v>
      </c>
      <c r="S243" s="13">
        <v>1171.5</v>
      </c>
      <c r="T243" s="13">
        <v>505.42</v>
      </c>
      <c r="U243" s="13">
        <v>44.82</v>
      </c>
      <c r="V243" s="13">
        <v>6822.19</v>
      </c>
      <c r="W243" s="13">
        <v>2355.77</v>
      </c>
      <c r="X243" s="13">
        <v>70.54</v>
      </c>
    </row>
    <row r="244" s="7" customFormat="1" spans="1:24">
      <c r="A244" s="23">
        <v>339</v>
      </c>
      <c r="B244" s="13" t="s">
        <v>376</v>
      </c>
      <c r="C244" s="13">
        <v>11144</v>
      </c>
      <c r="D244" s="13" t="s">
        <v>266</v>
      </c>
      <c r="E244" s="13" t="s">
        <v>68</v>
      </c>
      <c r="F244" s="14">
        <v>42.13</v>
      </c>
      <c r="G244" s="14">
        <v>25.34</v>
      </c>
      <c r="H244" s="15">
        <f t="shared" si="3"/>
        <v>0.295816607627615</v>
      </c>
      <c r="I244" s="15">
        <v>1.02870780195049</v>
      </c>
      <c r="J244" s="13" t="s">
        <v>378</v>
      </c>
      <c r="K244" s="23">
        <v>1</v>
      </c>
      <c r="L244" s="13">
        <v>138632</v>
      </c>
      <c r="M244" s="13" t="s">
        <v>368</v>
      </c>
      <c r="N244" s="13">
        <v>36983</v>
      </c>
      <c r="O244" s="13">
        <v>137126.75</v>
      </c>
      <c r="P244" s="13">
        <v>40564.37</v>
      </c>
      <c r="Q244" s="13">
        <v>15581.86</v>
      </c>
      <c r="R244" s="13">
        <v>3948.89</v>
      </c>
      <c r="S244" s="13" t="s">
        <v>368</v>
      </c>
      <c r="T244" s="13" t="s">
        <v>368</v>
      </c>
      <c r="U244" s="13" t="s">
        <v>368</v>
      </c>
      <c r="V244" s="13">
        <v>3743.2</v>
      </c>
      <c r="W244" s="13">
        <v>882.74</v>
      </c>
      <c r="X244" s="13">
        <v>81</v>
      </c>
    </row>
    <row r="245" s="7" customFormat="1" spans="1:24">
      <c r="A245" s="23">
        <v>343</v>
      </c>
      <c r="B245" s="13" t="s">
        <v>373</v>
      </c>
      <c r="C245" s="13">
        <v>997367</v>
      </c>
      <c r="D245" s="13" t="s">
        <v>520</v>
      </c>
      <c r="E245" s="13" t="s">
        <v>72</v>
      </c>
      <c r="F245" s="14">
        <v>33.28</v>
      </c>
      <c r="G245" s="14">
        <v>11.89</v>
      </c>
      <c r="H245" s="15">
        <f t="shared" si="3"/>
        <v>0.258831424285852</v>
      </c>
      <c r="I245" s="15">
        <v>1.07510970967742</v>
      </c>
      <c r="J245" s="13" t="s">
        <v>521</v>
      </c>
      <c r="K245" s="23">
        <v>1.2</v>
      </c>
      <c r="L245" s="13">
        <v>638600</v>
      </c>
      <c r="M245" s="13" t="s">
        <v>368</v>
      </c>
      <c r="N245" s="13">
        <v>107932.39</v>
      </c>
      <c r="O245" s="13">
        <v>666568.02</v>
      </c>
      <c r="P245" s="13">
        <v>172528.75</v>
      </c>
      <c r="Q245" s="13">
        <v>35924.65</v>
      </c>
      <c r="R245" s="13">
        <v>4269.95</v>
      </c>
      <c r="S245" s="13">
        <v>5449.56</v>
      </c>
      <c r="T245" s="13">
        <v>735.95</v>
      </c>
      <c r="U245" s="13">
        <v>151.47</v>
      </c>
      <c r="V245" s="13">
        <v>19265</v>
      </c>
      <c r="W245" s="13">
        <v>3923.04</v>
      </c>
      <c r="X245" s="13">
        <v>90.5</v>
      </c>
    </row>
    <row r="246" s="7" customFormat="1" spans="1:24">
      <c r="A246" s="23">
        <v>56</v>
      </c>
      <c r="B246" s="13" t="s">
        <v>381</v>
      </c>
      <c r="C246" s="13">
        <v>11239</v>
      </c>
      <c r="D246" s="13" t="s">
        <v>286</v>
      </c>
      <c r="E246" s="13" t="s">
        <v>209</v>
      </c>
      <c r="F246" s="14">
        <v>27.4</v>
      </c>
      <c r="G246" s="14">
        <v>27.87</v>
      </c>
      <c r="H246" s="15">
        <f t="shared" si="3"/>
        <v>0.320574615641105</v>
      </c>
      <c r="I246" s="15">
        <v>1.01923092979127</v>
      </c>
      <c r="J246" s="13" t="s">
        <v>522</v>
      </c>
      <c r="K246" s="23">
        <v>0.6</v>
      </c>
      <c r="L246" s="13">
        <v>111724</v>
      </c>
      <c r="M246" s="13" t="s">
        <v>368</v>
      </c>
      <c r="N246" s="13">
        <v>26813</v>
      </c>
      <c r="O246" s="13">
        <v>107426.94</v>
      </c>
      <c r="P246" s="13">
        <v>34438.35</v>
      </c>
      <c r="Q246" s="13">
        <v>7345.94</v>
      </c>
      <c r="R246" s="13">
        <v>2047.15</v>
      </c>
      <c r="S246" s="13" t="s">
        <v>368</v>
      </c>
      <c r="T246" s="13" t="s">
        <v>368</v>
      </c>
      <c r="U246" s="13" t="s">
        <v>368</v>
      </c>
      <c r="V246" s="13">
        <v>2379.12</v>
      </c>
      <c r="W246" s="13">
        <v>714.63</v>
      </c>
      <c r="X246" s="13">
        <v>63.88</v>
      </c>
    </row>
  </sheetData>
  <sortState ref="A2:X246">
    <sortCondition ref="F2" descending="1"/>
  </sortState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2"/>
  <sheetViews>
    <sheetView topLeftCell="A292" workbookViewId="0">
      <selection activeCell="A158" sqref="$A158:$XFD158"/>
    </sheetView>
  </sheetViews>
  <sheetFormatPr defaultColWidth="8" defaultRowHeight="12.75"/>
  <cols>
    <col min="1" max="2" width="8" style="7"/>
    <col min="3" max="3" width="10.5" style="7"/>
    <col min="4" max="4" width="8" style="7"/>
    <col min="5" max="5" width="26.125" style="7" customWidth="1"/>
    <col min="6" max="6" width="12.875" style="8" customWidth="1"/>
    <col min="7" max="7" width="15.125" style="8" customWidth="1"/>
    <col min="8" max="8" width="12.75" style="9"/>
    <col min="9" max="9" width="21.375" style="9" customWidth="1"/>
    <col min="10" max="10" width="13.625" style="7" customWidth="1"/>
    <col min="11" max="11" width="8.125" style="7"/>
    <col min="12" max="12" width="11.75" style="7"/>
    <col min="13" max="13" width="8" style="7"/>
    <col min="14" max="14" width="8.75" style="7" customWidth="1"/>
    <col min="15" max="16" width="14.25" style="7"/>
    <col min="17" max="17" width="10.875" style="7" customWidth="1"/>
    <col min="18" max="18" width="13" style="7"/>
    <col min="19" max="20" width="11.75" style="7"/>
    <col min="21" max="21" width="10.5" style="7"/>
    <col min="22" max="22" width="11.75" style="7"/>
    <col min="23" max="23" width="13" style="7"/>
    <col min="24" max="24" width="10.5" style="7"/>
    <col min="25" max="16384" width="8" style="7"/>
  </cols>
  <sheetData>
    <row r="1" s="7" customFormat="1" ht="13.5" spans="1:24">
      <c r="A1" s="10" t="s">
        <v>343</v>
      </c>
      <c r="B1" s="10" t="s">
        <v>344</v>
      </c>
      <c r="C1" s="10" t="s">
        <v>345</v>
      </c>
      <c r="D1" s="10" t="s">
        <v>346</v>
      </c>
      <c r="E1" s="10" t="s">
        <v>347</v>
      </c>
      <c r="F1" s="11" t="s">
        <v>348</v>
      </c>
      <c r="G1" s="11" t="s">
        <v>349</v>
      </c>
      <c r="H1" s="12" t="s">
        <v>350</v>
      </c>
      <c r="I1" s="12" t="s">
        <v>351</v>
      </c>
      <c r="J1" s="10" t="s">
        <v>352</v>
      </c>
      <c r="K1" s="10" t="s">
        <v>353</v>
      </c>
      <c r="L1" s="10" t="s">
        <v>354</v>
      </c>
      <c r="M1" s="10" t="s">
        <v>355</v>
      </c>
      <c r="N1" s="10" t="s">
        <v>356</v>
      </c>
      <c r="O1" s="10" t="s">
        <v>357</v>
      </c>
      <c r="P1" s="10" t="s">
        <v>358</v>
      </c>
      <c r="Q1" s="10" t="s">
        <v>359</v>
      </c>
      <c r="R1" s="10" t="s">
        <v>360</v>
      </c>
      <c r="S1" s="10" t="s">
        <v>361</v>
      </c>
      <c r="T1" s="10" t="s">
        <v>362</v>
      </c>
      <c r="U1" s="10" t="s">
        <v>363</v>
      </c>
      <c r="V1" s="10" t="s">
        <v>364</v>
      </c>
      <c r="W1" s="10" t="s">
        <v>365</v>
      </c>
      <c r="X1" s="10" t="s">
        <v>366</v>
      </c>
    </row>
    <row r="2" s="7" customFormat="1" ht="13.5" spans="1:24">
      <c r="A2" s="13">
        <v>307</v>
      </c>
      <c r="B2" s="13" t="s">
        <v>379</v>
      </c>
      <c r="C2" s="13">
        <v>10890</v>
      </c>
      <c r="D2" s="13" t="s">
        <v>232</v>
      </c>
      <c r="E2" s="13" t="s">
        <v>203</v>
      </c>
      <c r="F2" s="14">
        <v>180.49</v>
      </c>
      <c r="G2" s="14">
        <v>18.33</v>
      </c>
      <c r="H2" s="15">
        <f t="shared" ref="H2:H65" si="0">P2/O2</f>
        <v>0.279079511426349</v>
      </c>
      <c r="I2" s="15">
        <v>0.835966391705069</v>
      </c>
      <c r="J2" s="13" t="s">
        <v>368</v>
      </c>
      <c r="K2" s="13">
        <v>0.06</v>
      </c>
      <c r="L2" s="13">
        <v>2325000</v>
      </c>
      <c r="M2" s="13" t="s">
        <v>368</v>
      </c>
      <c r="N2" s="13">
        <v>6575.39</v>
      </c>
      <c r="O2" s="13">
        <v>1814047.07</v>
      </c>
      <c r="P2" s="13">
        <v>506263.37</v>
      </c>
      <c r="Q2" s="13">
        <v>11868.05</v>
      </c>
      <c r="R2" s="13">
        <v>2175.17</v>
      </c>
      <c r="S2" s="13">
        <v>183.24</v>
      </c>
      <c r="T2" s="13">
        <v>74.28</v>
      </c>
      <c r="U2" s="13">
        <v>83.6</v>
      </c>
      <c r="V2" s="13">
        <v>75377.55</v>
      </c>
      <c r="W2" s="13">
        <v>20433.53</v>
      </c>
      <c r="X2" s="13">
        <v>97.26</v>
      </c>
    </row>
    <row r="3" s="7" customFormat="1" ht="13.5" spans="1:24">
      <c r="A3" s="13">
        <v>742</v>
      </c>
      <c r="B3" s="13" t="s">
        <v>371</v>
      </c>
      <c r="C3" s="13">
        <v>11107</v>
      </c>
      <c r="D3" s="13" t="s">
        <v>33</v>
      </c>
      <c r="E3" s="13" t="s">
        <v>34</v>
      </c>
      <c r="F3" s="14">
        <v>172.3</v>
      </c>
      <c r="G3" s="14">
        <v>25.27</v>
      </c>
      <c r="H3" s="15">
        <f t="shared" si="0"/>
        <v>0.260891971894039</v>
      </c>
      <c r="I3" s="15">
        <v>1.25010267595308</v>
      </c>
      <c r="J3" s="13" t="s">
        <v>322</v>
      </c>
      <c r="K3" s="13">
        <v>0.6</v>
      </c>
      <c r="L3" s="13">
        <v>283712</v>
      </c>
      <c r="M3" s="13" t="s">
        <v>368</v>
      </c>
      <c r="N3" s="13">
        <v>51584</v>
      </c>
      <c r="O3" s="13">
        <v>341028.01</v>
      </c>
      <c r="P3" s="13">
        <v>88971.47</v>
      </c>
      <c r="Q3" s="13">
        <v>88877.65</v>
      </c>
      <c r="R3" s="13">
        <v>22460.7</v>
      </c>
      <c r="S3" s="13">
        <v>4479.09</v>
      </c>
      <c r="T3" s="13">
        <v>1227.84</v>
      </c>
      <c r="U3" s="13">
        <v>260.49</v>
      </c>
      <c r="V3" s="13">
        <v>10554.72</v>
      </c>
      <c r="W3" s="13">
        <v>3555</v>
      </c>
      <c r="X3" s="13">
        <v>111.61</v>
      </c>
    </row>
    <row r="4" s="7" customFormat="1" ht="13.5" spans="1:24">
      <c r="A4" s="13">
        <v>365</v>
      </c>
      <c r="B4" s="13" t="s">
        <v>373</v>
      </c>
      <c r="C4" s="13">
        <v>8798</v>
      </c>
      <c r="D4" s="13" t="s">
        <v>36</v>
      </c>
      <c r="E4" s="13" t="s">
        <v>37</v>
      </c>
      <c r="F4" s="14">
        <v>172.23</v>
      </c>
      <c r="G4" s="14">
        <v>29.68</v>
      </c>
      <c r="H4" s="15">
        <f t="shared" si="0"/>
        <v>0.301221269492937</v>
      </c>
      <c r="I4" s="15">
        <v>1.1165655036208</v>
      </c>
      <c r="J4" s="13" t="s">
        <v>372</v>
      </c>
      <c r="K4" s="13">
        <v>0.9</v>
      </c>
      <c r="L4" s="13">
        <v>315952</v>
      </c>
      <c r="M4" s="13" t="s">
        <v>368</v>
      </c>
      <c r="N4" s="13">
        <v>58032</v>
      </c>
      <c r="O4" s="13">
        <v>339212.6</v>
      </c>
      <c r="P4" s="13">
        <v>102178.05</v>
      </c>
      <c r="Q4" s="13">
        <v>99950.08</v>
      </c>
      <c r="R4" s="13">
        <v>29667.42</v>
      </c>
      <c r="S4" s="13" t="s">
        <v>368</v>
      </c>
      <c r="T4" s="13" t="s">
        <v>368</v>
      </c>
      <c r="U4" s="13" t="s">
        <v>368</v>
      </c>
      <c r="V4" s="13">
        <v>7657.45</v>
      </c>
      <c r="W4" s="13">
        <v>2681.27</v>
      </c>
      <c r="X4" s="13">
        <v>72.71</v>
      </c>
    </row>
    <row r="5" s="7" customFormat="1" ht="13.5" spans="1:24">
      <c r="A5" s="13">
        <v>343</v>
      </c>
      <c r="B5" s="13" t="s">
        <v>373</v>
      </c>
      <c r="C5" s="13">
        <v>7583</v>
      </c>
      <c r="D5" s="13" t="s">
        <v>71</v>
      </c>
      <c r="E5" s="13" t="s">
        <v>72</v>
      </c>
      <c r="F5" s="14">
        <v>158.69</v>
      </c>
      <c r="G5" s="14">
        <v>25.74</v>
      </c>
      <c r="H5" s="15">
        <f t="shared" si="0"/>
        <v>0.258831424285852</v>
      </c>
      <c r="I5" s="15">
        <v>1.07510970967742</v>
      </c>
      <c r="J5" s="13" t="s">
        <v>372</v>
      </c>
      <c r="K5" s="13">
        <v>0.9</v>
      </c>
      <c r="L5" s="13">
        <v>638600</v>
      </c>
      <c r="M5" s="13" t="s">
        <v>368</v>
      </c>
      <c r="N5" s="13">
        <v>80949.3</v>
      </c>
      <c r="O5" s="13">
        <v>666568.02</v>
      </c>
      <c r="P5" s="13">
        <v>172528.75</v>
      </c>
      <c r="Q5" s="13">
        <v>128454.68</v>
      </c>
      <c r="R5" s="13">
        <v>33066.93</v>
      </c>
      <c r="S5" s="13">
        <v>3552.35</v>
      </c>
      <c r="T5" s="13">
        <v>903.23</v>
      </c>
      <c r="U5" s="13">
        <v>131.65</v>
      </c>
      <c r="V5" s="13">
        <v>19265</v>
      </c>
      <c r="W5" s="13">
        <v>3923.04</v>
      </c>
      <c r="X5" s="13">
        <v>90.5</v>
      </c>
    </row>
    <row r="6" s="7" customFormat="1" ht="13.5" spans="1:24">
      <c r="A6" s="13">
        <v>578</v>
      </c>
      <c r="B6" s="13" t="s">
        <v>371</v>
      </c>
      <c r="C6" s="13">
        <v>9331</v>
      </c>
      <c r="D6" s="13" t="s">
        <v>17</v>
      </c>
      <c r="E6" s="13" t="s">
        <v>35</v>
      </c>
      <c r="F6" s="14">
        <v>154.6</v>
      </c>
      <c r="G6" s="14">
        <v>34.28</v>
      </c>
      <c r="H6" s="15">
        <f t="shared" si="0"/>
        <v>0.336455511903564</v>
      </c>
      <c r="I6" s="15">
        <v>1.09025746543779</v>
      </c>
      <c r="J6" s="13" t="s">
        <v>372</v>
      </c>
      <c r="K6" s="13">
        <v>0.9</v>
      </c>
      <c r="L6" s="13">
        <v>234360</v>
      </c>
      <c r="M6" s="13" t="s">
        <v>368</v>
      </c>
      <c r="N6" s="13">
        <v>45880</v>
      </c>
      <c r="O6" s="13">
        <v>236585.87</v>
      </c>
      <c r="P6" s="13">
        <v>79600.62</v>
      </c>
      <c r="Q6" s="13">
        <v>70930.79</v>
      </c>
      <c r="R6" s="13">
        <v>24314.01</v>
      </c>
      <c r="S6" s="13" t="s">
        <v>368</v>
      </c>
      <c r="T6" s="13" t="s">
        <v>368</v>
      </c>
      <c r="U6" s="13" t="s">
        <v>368</v>
      </c>
      <c r="V6" s="13">
        <v>6132.42</v>
      </c>
      <c r="W6" s="13">
        <v>2288.85</v>
      </c>
      <c r="X6" s="13">
        <v>78.5</v>
      </c>
    </row>
    <row r="7" s="7" customFormat="1" ht="13.5" spans="1:24">
      <c r="A7" s="13">
        <v>750</v>
      </c>
      <c r="B7" s="13" t="s">
        <v>367</v>
      </c>
      <c r="C7" s="13">
        <v>11109</v>
      </c>
      <c r="D7" s="13" t="s">
        <v>12</v>
      </c>
      <c r="E7" s="13" t="s">
        <v>11</v>
      </c>
      <c r="F7" s="14">
        <v>154.52</v>
      </c>
      <c r="G7" s="14">
        <v>34.87</v>
      </c>
      <c r="H7" s="15">
        <f t="shared" si="0"/>
        <v>0.347937458555464</v>
      </c>
      <c r="I7" s="15">
        <v>1.44374165497896</v>
      </c>
      <c r="J7" s="13" t="s">
        <v>322</v>
      </c>
      <c r="K7" s="13">
        <v>0.6</v>
      </c>
      <c r="L7" s="13">
        <v>308016</v>
      </c>
      <c r="M7" s="13" t="s">
        <v>368</v>
      </c>
      <c r="N7" s="13">
        <v>59616.1</v>
      </c>
      <c r="O7" s="13">
        <v>411755.12</v>
      </c>
      <c r="P7" s="13">
        <v>143265.03</v>
      </c>
      <c r="Q7" s="13">
        <v>92120.23</v>
      </c>
      <c r="R7" s="13">
        <v>32123.7</v>
      </c>
      <c r="S7" s="13">
        <v>2076.2</v>
      </c>
      <c r="T7" s="13">
        <v>588.13</v>
      </c>
      <c r="U7" s="13">
        <v>104.48</v>
      </c>
      <c r="V7" s="13">
        <v>9414.19</v>
      </c>
      <c r="W7" s="13">
        <v>3542.28</v>
      </c>
      <c r="X7" s="13">
        <v>91.69</v>
      </c>
    </row>
    <row r="8" s="7" customFormat="1" ht="13.5" spans="1:24">
      <c r="A8" s="13">
        <v>541</v>
      </c>
      <c r="B8" s="13" t="s">
        <v>367</v>
      </c>
      <c r="C8" s="13">
        <v>4304</v>
      </c>
      <c r="D8" s="13" t="s">
        <v>47</v>
      </c>
      <c r="E8" s="13" t="s">
        <v>48</v>
      </c>
      <c r="F8" s="14">
        <v>149.89</v>
      </c>
      <c r="G8" s="14">
        <v>28.79</v>
      </c>
      <c r="H8" s="15">
        <f t="shared" si="0"/>
        <v>0.311451064812339</v>
      </c>
      <c r="I8" s="15">
        <v>1.25370911640954</v>
      </c>
      <c r="J8" s="13" t="s">
        <v>378</v>
      </c>
      <c r="K8" s="13">
        <v>0.8</v>
      </c>
      <c r="L8" s="13">
        <v>296608</v>
      </c>
      <c r="M8" s="13" t="s">
        <v>368</v>
      </c>
      <c r="N8" s="13">
        <v>71904.97</v>
      </c>
      <c r="O8" s="13">
        <v>357557.84</v>
      </c>
      <c r="P8" s="13">
        <v>111361.77</v>
      </c>
      <c r="Q8" s="13">
        <v>107775.82</v>
      </c>
      <c r="R8" s="13">
        <v>31033.06</v>
      </c>
      <c r="S8" s="13">
        <v>1900.63</v>
      </c>
      <c r="T8" s="13">
        <v>772.11</v>
      </c>
      <c r="U8" s="13">
        <v>79.3</v>
      </c>
      <c r="V8" s="13">
        <v>9434.43</v>
      </c>
      <c r="W8" s="13">
        <v>3271.34</v>
      </c>
      <c r="X8" s="13">
        <v>95.42</v>
      </c>
    </row>
    <row r="9" s="7" customFormat="1" ht="13.5" spans="1:24">
      <c r="A9" s="13">
        <v>379</v>
      </c>
      <c r="B9" s="13" t="s">
        <v>373</v>
      </c>
      <c r="C9" s="13">
        <v>6830</v>
      </c>
      <c r="D9" s="13" t="s">
        <v>19</v>
      </c>
      <c r="E9" s="13" t="s">
        <v>40</v>
      </c>
      <c r="F9" s="14">
        <v>144.92</v>
      </c>
      <c r="G9" s="14">
        <v>31.07</v>
      </c>
      <c r="H9" s="15">
        <f t="shared" si="0"/>
        <v>0.280239127630359</v>
      </c>
      <c r="I9" s="15">
        <v>1.16965756395996</v>
      </c>
      <c r="J9" s="13" t="s">
        <v>372</v>
      </c>
      <c r="K9" s="13">
        <v>0.9</v>
      </c>
      <c r="L9" s="13">
        <v>186992</v>
      </c>
      <c r="M9" s="13" t="s">
        <v>368</v>
      </c>
      <c r="N9" s="13">
        <v>58032</v>
      </c>
      <c r="O9" s="13">
        <v>210304.43</v>
      </c>
      <c r="P9" s="13">
        <v>58935.53</v>
      </c>
      <c r="Q9" s="13">
        <v>84101.59</v>
      </c>
      <c r="R9" s="13">
        <v>26133.52</v>
      </c>
      <c r="S9" s="13" t="s">
        <v>368</v>
      </c>
      <c r="T9" s="13" t="s">
        <v>368</v>
      </c>
      <c r="U9" s="13" t="s">
        <v>368</v>
      </c>
      <c r="V9" s="13">
        <v>6661.1</v>
      </c>
      <c r="W9" s="13">
        <v>1240.08</v>
      </c>
      <c r="X9" s="13">
        <v>106.87</v>
      </c>
    </row>
    <row r="10" s="7" customFormat="1" ht="13.5" spans="1:24">
      <c r="A10" s="13">
        <v>745</v>
      </c>
      <c r="B10" s="13" t="s">
        <v>379</v>
      </c>
      <c r="C10" s="13">
        <v>11095</v>
      </c>
      <c r="D10" s="13" t="s">
        <v>38</v>
      </c>
      <c r="E10" s="13" t="s">
        <v>39</v>
      </c>
      <c r="F10" s="14">
        <v>144.73</v>
      </c>
      <c r="G10" s="14">
        <v>29.32</v>
      </c>
      <c r="H10" s="15">
        <f t="shared" si="0"/>
        <v>0.307809334873071</v>
      </c>
      <c r="I10" s="15">
        <v>1.20249470967742</v>
      </c>
      <c r="J10" s="13" t="s">
        <v>380</v>
      </c>
      <c r="K10" s="13">
        <v>0.6</v>
      </c>
      <c r="L10" s="13">
        <v>161200</v>
      </c>
      <c r="M10" s="13" t="s">
        <v>368</v>
      </c>
      <c r="N10" s="13">
        <v>38750</v>
      </c>
      <c r="O10" s="13">
        <v>186386.68</v>
      </c>
      <c r="P10" s="13">
        <v>57371.56</v>
      </c>
      <c r="Q10" s="13">
        <v>56081.77</v>
      </c>
      <c r="R10" s="13">
        <v>16441.54</v>
      </c>
      <c r="S10" s="13">
        <v>1107.12</v>
      </c>
      <c r="T10" s="13">
        <v>397.7</v>
      </c>
      <c r="U10" s="13">
        <v>85.71</v>
      </c>
      <c r="V10" s="13">
        <v>4112.87</v>
      </c>
      <c r="W10" s="13">
        <v>1544.32</v>
      </c>
      <c r="X10" s="13">
        <v>76.54</v>
      </c>
    </row>
    <row r="11" s="7" customFormat="1" ht="13.5" spans="1:24">
      <c r="A11" s="13">
        <v>385</v>
      </c>
      <c r="B11" s="13" t="s">
        <v>374</v>
      </c>
      <c r="C11" s="13">
        <v>7749</v>
      </c>
      <c r="D11" s="13" t="s">
        <v>21</v>
      </c>
      <c r="E11" s="13" t="s">
        <v>94</v>
      </c>
      <c r="F11" s="14">
        <v>143.84</v>
      </c>
      <c r="G11" s="14">
        <v>30.42</v>
      </c>
      <c r="H11" s="15">
        <f t="shared" si="0"/>
        <v>0.293757455768006</v>
      </c>
      <c r="I11" s="15">
        <v>1.11145688804554</v>
      </c>
      <c r="J11" s="13" t="s">
        <v>375</v>
      </c>
      <c r="K11" s="13">
        <v>1</v>
      </c>
      <c r="L11" s="13">
        <v>274040</v>
      </c>
      <c r="M11" s="13" t="s">
        <v>368</v>
      </c>
      <c r="N11" s="13">
        <v>63730</v>
      </c>
      <c r="O11" s="13">
        <v>292868.89</v>
      </c>
      <c r="P11" s="13">
        <v>86032.42</v>
      </c>
      <c r="Q11" s="13">
        <v>91671.59</v>
      </c>
      <c r="R11" s="13">
        <v>27887.14</v>
      </c>
      <c r="S11" s="13">
        <v>5109.2</v>
      </c>
      <c r="T11" s="13">
        <v>1345.37</v>
      </c>
      <c r="U11" s="13">
        <v>240.51</v>
      </c>
      <c r="V11" s="13">
        <v>9121.42</v>
      </c>
      <c r="W11" s="13">
        <v>2466.05</v>
      </c>
      <c r="X11" s="13">
        <v>99.85</v>
      </c>
    </row>
    <row r="12" s="7" customFormat="1" ht="13.5" spans="1:24">
      <c r="A12" s="13">
        <v>712</v>
      </c>
      <c r="B12" s="13" t="s">
        <v>376</v>
      </c>
      <c r="C12" s="13">
        <v>7050</v>
      </c>
      <c r="D12" s="13" t="s">
        <v>23</v>
      </c>
      <c r="E12" s="13" t="s">
        <v>93</v>
      </c>
      <c r="F12" s="14">
        <v>141.17</v>
      </c>
      <c r="G12" s="14">
        <v>32.48</v>
      </c>
      <c r="H12" s="15">
        <f t="shared" si="0"/>
        <v>0.323427360230322</v>
      </c>
      <c r="I12" s="15">
        <v>1.12943223001403</v>
      </c>
      <c r="J12" s="13" t="s">
        <v>377</v>
      </c>
      <c r="K12" s="13">
        <v>0.9</v>
      </c>
      <c r="L12" s="13">
        <v>367195</v>
      </c>
      <c r="M12" s="13" t="s">
        <v>368</v>
      </c>
      <c r="N12" s="13">
        <v>84737.2</v>
      </c>
      <c r="O12" s="13">
        <v>402642.59</v>
      </c>
      <c r="P12" s="13">
        <v>130225.63</v>
      </c>
      <c r="Q12" s="13">
        <v>119623.68</v>
      </c>
      <c r="R12" s="13">
        <v>38848.37</v>
      </c>
      <c r="S12" s="13">
        <v>2521.13</v>
      </c>
      <c r="T12" s="13">
        <v>880.26</v>
      </c>
      <c r="U12" s="13">
        <v>89.26</v>
      </c>
      <c r="V12" s="13">
        <v>9360.13</v>
      </c>
      <c r="W12" s="13">
        <v>3330.16</v>
      </c>
      <c r="X12" s="13">
        <v>76.47</v>
      </c>
    </row>
    <row r="13" s="7" customFormat="1" ht="13.5" spans="1:24">
      <c r="A13" s="13">
        <v>750</v>
      </c>
      <c r="B13" s="13" t="s">
        <v>367</v>
      </c>
      <c r="C13" s="13">
        <v>4033</v>
      </c>
      <c r="D13" s="13" t="s">
        <v>24</v>
      </c>
      <c r="E13" s="13" t="s">
        <v>11</v>
      </c>
      <c r="F13" s="14">
        <v>140.15</v>
      </c>
      <c r="G13" s="14">
        <v>36.34</v>
      </c>
      <c r="H13" s="15">
        <f t="shared" si="0"/>
        <v>0.347937458555464</v>
      </c>
      <c r="I13" s="15">
        <v>1.44374165497896</v>
      </c>
      <c r="J13" s="13" t="s">
        <v>372</v>
      </c>
      <c r="K13" s="13">
        <v>0.9</v>
      </c>
      <c r="L13" s="13">
        <v>308016</v>
      </c>
      <c r="M13" s="13" t="s">
        <v>368</v>
      </c>
      <c r="N13" s="13">
        <v>89419.5</v>
      </c>
      <c r="O13" s="13">
        <v>411755.12</v>
      </c>
      <c r="P13" s="13">
        <v>143265.03</v>
      </c>
      <c r="Q13" s="13">
        <v>125323.16</v>
      </c>
      <c r="R13" s="13">
        <v>45547.83</v>
      </c>
      <c r="S13" s="13">
        <v>2296</v>
      </c>
      <c r="T13" s="13">
        <v>999.95</v>
      </c>
      <c r="U13" s="13">
        <v>77.03</v>
      </c>
      <c r="V13" s="13">
        <v>9414.19</v>
      </c>
      <c r="W13" s="13">
        <v>3542.28</v>
      </c>
      <c r="X13" s="13">
        <v>91.69</v>
      </c>
    </row>
    <row r="14" s="7" customFormat="1" ht="13.5" spans="1:24">
      <c r="A14" s="13">
        <v>54</v>
      </c>
      <c r="B14" s="13" t="s">
        <v>381</v>
      </c>
      <c r="C14" s="13">
        <v>6301</v>
      </c>
      <c r="D14" s="13" t="s">
        <v>88</v>
      </c>
      <c r="E14" s="13" t="s">
        <v>89</v>
      </c>
      <c r="F14" s="14">
        <v>138.52</v>
      </c>
      <c r="G14" s="14">
        <v>34.98</v>
      </c>
      <c r="H14" s="15">
        <f t="shared" si="0"/>
        <v>0.337768546190675</v>
      </c>
      <c r="I14" s="15">
        <v>1.06249985768501</v>
      </c>
      <c r="J14" s="13" t="s">
        <v>368</v>
      </c>
      <c r="K14" s="13">
        <v>1</v>
      </c>
      <c r="L14" s="13">
        <v>219232</v>
      </c>
      <c r="M14" s="13" t="s">
        <v>368</v>
      </c>
      <c r="N14" s="13">
        <v>56203</v>
      </c>
      <c r="O14" s="13">
        <v>223974.97</v>
      </c>
      <c r="P14" s="13">
        <v>75651.7</v>
      </c>
      <c r="Q14" s="13">
        <v>77851.24</v>
      </c>
      <c r="R14" s="13">
        <v>27234.98</v>
      </c>
      <c r="S14" s="13" t="s">
        <v>368</v>
      </c>
      <c r="T14" s="13" t="s">
        <v>368</v>
      </c>
      <c r="U14" s="13" t="s">
        <v>368</v>
      </c>
      <c r="V14" s="13">
        <v>4542.7</v>
      </c>
      <c r="W14" s="13">
        <v>1309.59</v>
      </c>
      <c r="X14" s="13">
        <v>62.16</v>
      </c>
    </row>
    <row r="15" s="7" customFormat="1" ht="13.5" spans="1:24">
      <c r="A15" s="13">
        <v>337</v>
      </c>
      <c r="B15" s="13" t="s">
        <v>379</v>
      </c>
      <c r="C15" s="13">
        <v>4264</v>
      </c>
      <c r="D15" s="13" t="s">
        <v>382</v>
      </c>
      <c r="E15" s="13" t="s">
        <v>117</v>
      </c>
      <c r="F15" s="14">
        <v>138</v>
      </c>
      <c r="G15" s="14">
        <v>29.33</v>
      </c>
      <c r="H15" s="15">
        <f t="shared" si="0"/>
        <v>0.299977639296649</v>
      </c>
      <c r="I15" s="15">
        <v>1.02594537634409</v>
      </c>
      <c r="J15" s="13" t="s">
        <v>372</v>
      </c>
      <c r="K15" s="13">
        <v>0.9</v>
      </c>
      <c r="L15" s="13">
        <v>766320</v>
      </c>
      <c r="M15" s="13" t="s">
        <v>368</v>
      </c>
      <c r="N15" s="13">
        <v>106105.7</v>
      </c>
      <c r="O15" s="13">
        <v>763303.36</v>
      </c>
      <c r="P15" s="13">
        <v>228973.94</v>
      </c>
      <c r="Q15" s="13">
        <v>146420.8</v>
      </c>
      <c r="R15" s="13">
        <v>42939.32</v>
      </c>
      <c r="S15" s="13">
        <v>4877.29</v>
      </c>
      <c r="T15" s="13">
        <v>1706.13</v>
      </c>
      <c r="U15" s="13">
        <v>137.9</v>
      </c>
      <c r="V15" s="13">
        <v>25036.8</v>
      </c>
      <c r="W15" s="13">
        <v>6971.92</v>
      </c>
      <c r="X15" s="13">
        <v>98.01</v>
      </c>
    </row>
    <row r="16" s="7" customFormat="1" ht="13.5" spans="1:24">
      <c r="A16" s="13">
        <v>377</v>
      </c>
      <c r="B16" s="13" t="s">
        <v>367</v>
      </c>
      <c r="C16" s="13">
        <v>11119</v>
      </c>
      <c r="D16" s="13" t="s">
        <v>242</v>
      </c>
      <c r="E16" s="13" t="s">
        <v>217</v>
      </c>
      <c r="F16" s="14">
        <v>136.75</v>
      </c>
      <c r="G16" s="14">
        <v>33.3</v>
      </c>
      <c r="H16" s="15">
        <f t="shared" si="0"/>
        <v>0.334506281631599</v>
      </c>
      <c r="I16" s="15">
        <v>1.10437355816227</v>
      </c>
      <c r="J16" s="13" t="s">
        <v>383</v>
      </c>
      <c r="K16" s="13">
        <v>0.6</v>
      </c>
      <c r="L16" s="13">
        <v>220968</v>
      </c>
      <c r="M16" s="13" t="s">
        <v>368</v>
      </c>
      <c r="N16" s="13">
        <v>53032.32</v>
      </c>
      <c r="O16" s="13">
        <v>225954.83</v>
      </c>
      <c r="P16" s="13">
        <v>75583.31</v>
      </c>
      <c r="Q16" s="13">
        <v>72522.48</v>
      </c>
      <c r="R16" s="13">
        <v>24148.51</v>
      </c>
      <c r="S16" s="13">
        <v>3490.6</v>
      </c>
      <c r="T16" s="13">
        <v>1154.34</v>
      </c>
      <c r="U16" s="13">
        <v>197.46</v>
      </c>
      <c r="V16" s="13">
        <v>6465.9</v>
      </c>
      <c r="W16" s="13">
        <v>2252.53</v>
      </c>
      <c r="X16" s="13">
        <v>87.79</v>
      </c>
    </row>
    <row r="17" s="7" customFormat="1" ht="13.5" spans="1:24">
      <c r="A17" s="13">
        <v>754</v>
      </c>
      <c r="B17" s="13" t="s">
        <v>381</v>
      </c>
      <c r="C17" s="13">
        <v>9841</v>
      </c>
      <c r="D17" s="13" t="s">
        <v>54</v>
      </c>
      <c r="E17" s="13" t="s">
        <v>55</v>
      </c>
      <c r="F17" s="14">
        <v>136.36</v>
      </c>
      <c r="G17" s="14">
        <v>33.29</v>
      </c>
      <c r="H17" s="15">
        <f t="shared" si="0"/>
        <v>0.32678353609948</v>
      </c>
      <c r="I17" s="15">
        <v>1.34457557603687</v>
      </c>
      <c r="J17" s="13" t="s">
        <v>368</v>
      </c>
      <c r="K17" s="13">
        <v>0.8</v>
      </c>
      <c r="L17" s="13">
        <v>115010</v>
      </c>
      <c r="M17" s="13" t="s">
        <v>368</v>
      </c>
      <c r="N17" s="13">
        <v>36803.2</v>
      </c>
      <c r="O17" s="13">
        <v>145886.45</v>
      </c>
      <c r="P17" s="13">
        <v>47673.29</v>
      </c>
      <c r="Q17" s="13">
        <v>50183.31</v>
      </c>
      <c r="R17" s="13">
        <v>16704.18</v>
      </c>
      <c r="S17" s="13">
        <v>2829.25</v>
      </c>
      <c r="T17" s="13">
        <v>924.41</v>
      </c>
      <c r="U17" s="13">
        <v>230.63</v>
      </c>
      <c r="V17" s="13">
        <v>4527.71</v>
      </c>
      <c r="W17" s="13">
        <v>1646.2</v>
      </c>
      <c r="X17" s="13">
        <v>118.1</v>
      </c>
    </row>
    <row r="18" s="7" customFormat="1" ht="13.5" spans="1:24">
      <c r="A18" s="13">
        <v>745</v>
      </c>
      <c r="B18" s="13" t="s">
        <v>379</v>
      </c>
      <c r="C18" s="13">
        <v>4549</v>
      </c>
      <c r="D18" s="13" t="s">
        <v>126</v>
      </c>
      <c r="E18" s="13" t="s">
        <v>39</v>
      </c>
      <c r="F18" s="14">
        <v>135.72</v>
      </c>
      <c r="G18" s="14">
        <v>32.53</v>
      </c>
      <c r="H18" s="15">
        <f t="shared" si="0"/>
        <v>0.307809334873071</v>
      </c>
      <c r="I18" s="15">
        <v>1.20249470967742</v>
      </c>
      <c r="J18" s="13" t="s">
        <v>372</v>
      </c>
      <c r="K18" s="13">
        <v>0.9</v>
      </c>
      <c r="L18" s="13">
        <v>161200</v>
      </c>
      <c r="M18" s="13" t="s">
        <v>368</v>
      </c>
      <c r="N18" s="13">
        <v>57970</v>
      </c>
      <c r="O18" s="13">
        <v>186386.68</v>
      </c>
      <c r="P18" s="13">
        <v>57371.56</v>
      </c>
      <c r="Q18" s="13">
        <v>78677.9</v>
      </c>
      <c r="R18" s="13">
        <v>25592.53</v>
      </c>
      <c r="S18" s="13">
        <v>2074.67</v>
      </c>
      <c r="T18" s="13">
        <v>770.86</v>
      </c>
      <c r="U18" s="13">
        <v>107.37</v>
      </c>
      <c r="V18" s="13">
        <v>4112.87</v>
      </c>
      <c r="W18" s="13">
        <v>1544.32</v>
      </c>
      <c r="X18" s="13">
        <v>76.54</v>
      </c>
    </row>
    <row r="19" s="7" customFormat="1" ht="13.5" spans="1:24">
      <c r="A19" s="13">
        <v>355</v>
      </c>
      <c r="B19" s="13" t="s">
        <v>371</v>
      </c>
      <c r="C19" s="13">
        <v>11115</v>
      </c>
      <c r="D19" s="13" t="s">
        <v>42</v>
      </c>
      <c r="E19" s="13" t="s">
        <v>43</v>
      </c>
      <c r="F19" s="14">
        <v>134.77</v>
      </c>
      <c r="G19" s="14">
        <v>29.1</v>
      </c>
      <c r="H19" s="15">
        <f t="shared" si="0"/>
        <v>0.310739440513313</v>
      </c>
      <c r="I19" s="15">
        <v>1.02280586152636</v>
      </c>
      <c r="J19" s="13" t="s">
        <v>406</v>
      </c>
      <c r="K19" s="13">
        <v>0.4</v>
      </c>
      <c r="L19" s="13">
        <v>264368</v>
      </c>
      <c r="M19" s="13" t="s">
        <v>368</v>
      </c>
      <c r="N19" s="13">
        <v>23499</v>
      </c>
      <c r="O19" s="13">
        <v>259997.25</v>
      </c>
      <c r="P19" s="13">
        <v>80791.4</v>
      </c>
      <c r="Q19" s="13">
        <v>31670.33</v>
      </c>
      <c r="R19" s="13">
        <v>9215.53</v>
      </c>
      <c r="S19" s="13">
        <v>996.8</v>
      </c>
      <c r="T19" s="13">
        <v>419.2</v>
      </c>
      <c r="U19" s="13">
        <v>127.26</v>
      </c>
      <c r="V19" s="13">
        <v>13761.78</v>
      </c>
      <c r="W19" s="13">
        <v>4147.21</v>
      </c>
      <c r="X19" s="13">
        <v>156.17</v>
      </c>
    </row>
    <row r="20" s="7" customFormat="1" ht="13.5" spans="1:24">
      <c r="A20" s="13">
        <v>341</v>
      </c>
      <c r="B20" s="13" t="s">
        <v>384</v>
      </c>
      <c r="C20" s="13">
        <v>4187</v>
      </c>
      <c r="D20" s="13" t="s">
        <v>44</v>
      </c>
      <c r="E20" s="13" t="s">
        <v>45</v>
      </c>
      <c r="F20" s="14">
        <v>134.55</v>
      </c>
      <c r="G20" s="14">
        <v>26.53</v>
      </c>
      <c r="H20" s="15">
        <f t="shared" si="0"/>
        <v>0.310399880499343</v>
      </c>
      <c r="I20" s="15">
        <v>1.04263751359188</v>
      </c>
      <c r="J20" s="13" t="s">
        <v>372</v>
      </c>
      <c r="K20" s="13">
        <v>0.8</v>
      </c>
      <c r="L20" s="13">
        <v>568354</v>
      </c>
      <c r="M20" s="13" t="s">
        <v>368</v>
      </c>
      <c r="N20" s="13">
        <v>51088</v>
      </c>
      <c r="O20" s="13">
        <v>575327.38</v>
      </c>
      <c r="P20" s="13">
        <v>178581.55</v>
      </c>
      <c r="Q20" s="13">
        <v>68738.51</v>
      </c>
      <c r="R20" s="13">
        <v>18235.59</v>
      </c>
      <c r="S20" s="13">
        <v>1899.29</v>
      </c>
      <c r="T20" s="13">
        <v>762.41</v>
      </c>
      <c r="U20" s="13">
        <v>111.53</v>
      </c>
      <c r="V20" s="13">
        <v>18224.42</v>
      </c>
      <c r="W20" s="13">
        <v>5883.31</v>
      </c>
      <c r="X20" s="13">
        <v>96.2</v>
      </c>
    </row>
    <row r="21" s="7" customFormat="1" ht="13.5" spans="1:24">
      <c r="A21" s="13">
        <v>308</v>
      </c>
      <c r="B21" s="13" t="s">
        <v>379</v>
      </c>
      <c r="C21" s="13">
        <v>4089</v>
      </c>
      <c r="D21" s="13" t="s">
        <v>103</v>
      </c>
      <c r="E21" s="13" t="s">
        <v>104</v>
      </c>
      <c r="F21" s="14">
        <v>134.35</v>
      </c>
      <c r="G21" s="14">
        <v>31.33</v>
      </c>
      <c r="H21" s="15">
        <f t="shared" si="0"/>
        <v>0.339979394966064</v>
      </c>
      <c r="I21" s="15">
        <v>1.00730508960573</v>
      </c>
      <c r="J21" s="13" t="s">
        <v>372</v>
      </c>
      <c r="K21" s="13">
        <v>0.9</v>
      </c>
      <c r="L21" s="13">
        <v>290160</v>
      </c>
      <c r="M21" s="13" t="s">
        <v>368</v>
      </c>
      <c r="N21" s="13">
        <v>58032</v>
      </c>
      <c r="O21" s="13">
        <v>281038.12</v>
      </c>
      <c r="P21" s="13">
        <v>95547.17</v>
      </c>
      <c r="Q21" s="13">
        <v>77967.82</v>
      </c>
      <c r="R21" s="13">
        <v>24426.01</v>
      </c>
      <c r="S21" s="13">
        <v>3747.68</v>
      </c>
      <c r="T21" s="13">
        <v>861.85</v>
      </c>
      <c r="U21" s="13">
        <v>193.74</v>
      </c>
      <c r="V21" s="13">
        <v>8963.77</v>
      </c>
      <c r="W21" s="13">
        <v>2346.43</v>
      </c>
      <c r="X21" s="13">
        <v>92.68</v>
      </c>
    </row>
    <row r="22" s="7" customFormat="1" ht="13.5" spans="1:24">
      <c r="A22" s="13">
        <v>704</v>
      </c>
      <c r="B22" s="13" t="s">
        <v>385</v>
      </c>
      <c r="C22" s="13">
        <v>6505</v>
      </c>
      <c r="D22" s="13" t="s">
        <v>386</v>
      </c>
      <c r="E22" s="13" t="s">
        <v>285</v>
      </c>
      <c r="F22" s="14">
        <v>133.42</v>
      </c>
      <c r="G22" s="14">
        <v>28.91</v>
      </c>
      <c r="H22" s="15">
        <f t="shared" si="0"/>
        <v>0.292057706672721</v>
      </c>
      <c r="I22" s="15">
        <v>1.19923516129032</v>
      </c>
      <c r="J22" s="13" t="s">
        <v>368</v>
      </c>
      <c r="K22" s="13">
        <v>1</v>
      </c>
      <c r="L22" s="13">
        <v>161200</v>
      </c>
      <c r="M22" s="13" t="s">
        <v>368</v>
      </c>
      <c r="N22" s="13">
        <v>59643</v>
      </c>
      <c r="O22" s="13">
        <v>185881.45</v>
      </c>
      <c r="P22" s="13">
        <v>54288.11</v>
      </c>
      <c r="Q22" s="13">
        <v>79575.46</v>
      </c>
      <c r="R22" s="13">
        <v>23008.91</v>
      </c>
      <c r="S22" s="13">
        <v>2564.95</v>
      </c>
      <c r="T22" s="13">
        <v>493.68</v>
      </c>
      <c r="U22" s="13">
        <v>129.02</v>
      </c>
      <c r="V22" s="13">
        <v>4386.95</v>
      </c>
      <c r="W22" s="13">
        <v>1103.28</v>
      </c>
      <c r="X22" s="13">
        <v>81.64</v>
      </c>
    </row>
    <row r="23" s="7" customFormat="1" ht="13.5" spans="1:24">
      <c r="A23" s="13">
        <v>541</v>
      </c>
      <c r="B23" s="13" t="s">
        <v>367</v>
      </c>
      <c r="C23" s="13">
        <v>5407</v>
      </c>
      <c r="D23" s="13" t="s">
        <v>49</v>
      </c>
      <c r="E23" s="13" t="s">
        <v>48</v>
      </c>
      <c r="F23" s="14">
        <v>132.84</v>
      </c>
      <c r="G23" s="14">
        <v>34.35</v>
      </c>
      <c r="H23" s="15">
        <f t="shared" si="0"/>
        <v>0.311451064812339</v>
      </c>
      <c r="I23" s="15">
        <v>1.25370911640954</v>
      </c>
      <c r="J23" s="13" t="s">
        <v>378</v>
      </c>
      <c r="K23" s="13">
        <v>1</v>
      </c>
      <c r="L23" s="13">
        <v>296608</v>
      </c>
      <c r="M23" s="13" t="s">
        <v>368</v>
      </c>
      <c r="N23" s="13">
        <v>89881.21</v>
      </c>
      <c r="O23" s="13">
        <v>357557.84</v>
      </c>
      <c r="P23" s="13">
        <v>111361.77</v>
      </c>
      <c r="Q23" s="13">
        <v>119400.76</v>
      </c>
      <c r="R23" s="13">
        <v>41017.38</v>
      </c>
      <c r="S23" s="13">
        <v>4472.5</v>
      </c>
      <c r="T23" s="13">
        <v>1723.63</v>
      </c>
      <c r="U23" s="13">
        <v>149.28</v>
      </c>
      <c r="V23" s="13">
        <v>9434.43</v>
      </c>
      <c r="W23" s="13">
        <v>3271.34</v>
      </c>
      <c r="X23" s="13">
        <v>95.42</v>
      </c>
    </row>
    <row r="24" s="7" customFormat="1" ht="13.5" spans="1:24">
      <c r="A24" s="13">
        <v>573</v>
      </c>
      <c r="B24" s="13" t="s">
        <v>369</v>
      </c>
      <c r="C24" s="13">
        <v>11118</v>
      </c>
      <c r="D24" s="13" t="s">
        <v>15</v>
      </c>
      <c r="E24" s="13" t="s">
        <v>157</v>
      </c>
      <c r="F24" s="14">
        <v>131.94</v>
      </c>
      <c r="G24" s="14">
        <v>31.92</v>
      </c>
      <c r="H24" s="15">
        <f t="shared" si="0"/>
        <v>0.301775340097042</v>
      </c>
      <c r="I24" s="15">
        <v>1.19429746543779</v>
      </c>
      <c r="J24" s="13" t="s">
        <v>370</v>
      </c>
      <c r="K24" s="13">
        <v>0.6</v>
      </c>
      <c r="L24" s="13">
        <v>135408</v>
      </c>
      <c r="M24" s="13" t="s">
        <v>368</v>
      </c>
      <c r="N24" s="13">
        <v>35323.9</v>
      </c>
      <c r="O24" s="13">
        <v>155497.53</v>
      </c>
      <c r="P24" s="13">
        <v>46925.32</v>
      </c>
      <c r="Q24" s="13">
        <v>46607.98</v>
      </c>
      <c r="R24" s="13">
        <v>14876.73</v>
      </c>
      <c r="S24" s="13">
        <v>1455.34</v>
      </c>
      <c r="T24" s="13">
        <v>558.6</v>
      </c>
      <c r="U24" s="13">
        <v>123.6</v>
      </c>
      <c r="V24" s="13">
        <v>3113.5</v>
      </c>
      <c r="W24" s="13">
        <v>1205.53</v>
      </c>
      <c r="X24" s="13">
        <v>68.98</v>
      </c>
    </row>
    <row r="25" s="7" customFormat="1" ht="13.5" spans="1:24">
      <c r="A25" s="13">
        <v>513</v>
      </c>
      <c r="B25" s="13" t="s">
        <v>373</v>
      </c>
      <c r="C25" s="13">
        <v>9760</v>
      </c>
      <c r="D25" s="13" t="s">
        <v>151</v>
      </c>
      <c r="E25" s="13" t="s">
        <v>152</v>
      </c>
      <c r="F25" s="14">
        <v>131.12</v>
      </c>
      <c r="G25" s="14">
        <v>31.35</v>
      </c>
      <c r="H25" s="15">
        <f t="shared" si="0"/>
        <v>0.316124735432994</v>
      </c>
      <c r="I25" s="15">
        <v>1.19025451612903</v>
      </c>
      <c r="J25" s="13" t="s">
        <v>378</v>
      </c>
      <c r="K25" s="13">
        <v>1</v>
      </c>
      <c r="L25" s="13">
        <v>225680</v>
      </c>
      <c r="M25" s="13" t="s">
        <v>368</v>
      </c>
      <c r="N25" s="13">
        <v>83585</v>
      </c>
      <c r="O25" s="13">
        <v>258285.23</v>
      </c>
      <c r="P25" s="13">
        <v>81650.35</v>
      </c>
      <c r="Q25" s="13">
        <v>109596.38</v>
      </c>
      <c r="R25" s="13">
        <v>34363.03</v>
      </c>
      <c r="S25" s="13">
        <v>5695.1</v>
      </c>
      <c r="T25" s="13">
        <v>1916.83</v>
      </c>
      <c r="U25" s="13">
        <v>204.41</v>
      </c>
      <c r="V25" s="13">
        <v>8645</v>
      </c>
      <c r="W25" s="13">
        <v>2944.5</v>
      </c>
      <c r="X25" s="13">
        <v>114.92</v>
      </c>
    </row>
    <row r="26" s="7" customFormat="1" ht="13.5" spans="1:24">
      <c r="A26" s="13">
        <v>307</v>
      </c>
      <c r="B26" s="13" t="s">
        <v>379</v>
      </c>
      <c r="C26" s="13">
        <v>7588</v>
      </c>
      <c r="D26" s="13" t="s">
        <v>202</v>
      </c>
      <c r="E26" s="13" t="s">
        <v>203</v>
      </c>
      <c r="F26" s="14">
        <v>131.01</v>
      </c>
      <c r="G26" s="14">
        <v>19.6</v>
      </c>
      <c r="H26" s="15">
        <f t="shared" si="0"/>
        <v>0.279079511426349</v>
      </c>
      <c r="I26" s="15">
        <v>0.835966391705069</v>
      </c>
      <c r="J26" s="13" t="s">
        <v>368</v>
      </c>
      <c r="K26" s="13">
        <v>0.06</v>
      </c>
      <c r="L26" s="13">
        <v>2325000</v>
      </c>
      <c r="M26" s="13" t="s">
        <v>368</v>
      </c>
      <c r="N26" s="13">
        <v>6575.39</v>
      </c>
      <c r="O26" s="13">
        <v>1814047.07</v>
      </c>
      <c r="P26" s="13">
        <v>506263.37</v>
      </c>
      <c r="Q26" s="13">
        <v>8614.73</v>
      </c>
      <c r="R26" s="13">
        <v>1688.3</v>
      </c>
      <c r="S26" s="13">
        <v>127.91</v>
      </c>
      <c r="T26" s="13">
        <v>-636.61</v>
      </c>
      <c r="U26" s="13">
        <v>58.36</v>
      </c>
      <c r="V26" s="13">
        <v>75377.55</v>
      </c>
      <c r="W26" s="13">
        <v>20433.53</v>
      </c>
      <c r="X26" s="13">
        <v>97.26</v>
      </c>
    </row>
    <row r="27" s="7" customFormat="1" ht="13.5" spans="1:24">
      <c r="A27" s="13">
        <v>709</v>
      </c>
      <c r="B27" s="13" t="s">
        <v>387</v>
      </c>
      <c r="C27" s="13">
        <v>7662</v>
      </c>
      <c r="D27" s="13" t="s">
        <v>149</v>
      </c>
      <c r="E27" s="13" t="s">
        <v>119</v>
      </c>
      <c r="F27" s="14">
        <v>130.48</v>
      </c>
      <c r="G27" s="14">
        <v>30.5</v>
      </c>
      <c r="H27" s="15">
        <f t="shared" si="0"/>
        <v>0.312386516140636</v>
      </c>
      <c r="I27" s="15">
        <v>1.15447946236559</v>
      </c>
      <c r="J27" s="13" t="s">
        <v>372</v>
      </c>
      <c r="K27" s="13">
        <v>0.9</v>
      </c>
      <c r="L27" s="13">
        <v>193440</v>
      </c>
      <c r="M27" s="13" t="s">
        <v>368</v>
      </c>
      <c r="N27" s="13">
        <v>44640</v>
      </c>
      <c r="O27" s="13">
        <v>214733.18</v>
      </c>
      <c r="P27" s="13">
        <v>67079.75</v>
      </c>
      <c r="Q27" s="13">
        <v>58248.06</v>
      </c>
      <c r="R27" s="13">
        <v>17764.49</v>
      </c>
      <c r="S27" s="13">
        <v>2971.05</v>
      </c>
      <c r="T27" s="13">
        <v>683.87</v>
      </c>
      <c r="U27" s="13">
        <v>199.67</v>
      </c>
      <c r="V27" s="13">
        <v>5032.85</v>
      </c>
      <c r="W27" s="13">
        <v>1139.72</v>
      </c>
      <c r="X27" s="13">
        <v>78.05</v>
      </c>
    </row>
    <row r="28" s="7" customFormat="1" ht="13.5" spans="1:24">
      <c r="A28" s="13">
        <v>709</v>
      </c>
      <c r="B28" s="13" t="s">
        <v>387</v>
      </c>
      <c r="C28" s="13">
        <v>10925</v>
      </c>
      <c r="D28" s="13" t="s">
        <v>388</v>
      </c>
      <c r="E28" s="13" t="s">
        <v>119</v>
      </c>
      <c r="F28" s="14">
        <v>130.15</v>
      </c>
      <c r="G28" s="14">
        <v>30.12</v>
      </c>
      <c r="H28" s="15">
        <f t="shared" si="0"/>
        <v>0.312386516140636</v>
      </c>
      <c r="I28" s="15">
        <v>1.15447946236559</v>
      </c>
      <c r="J28" s="13" t="s">
        <v>378</v>
      </c>
      <c r="K28" s="13">
        <v>1</v>
      </c>
      <c r="L28" s="13">
        <v>193440</v>
      </c>
      <c r="M28" s="13" t="s">
        <v>368</v>
      </c>
      <c r="N28" s="13">
        <v>49600</v>
      </c>
      <c r="O28" s="13">
        <v>214733.18</v>
      </c>
      <c r="P28" s="13">
        <v>67079.75</v>
      </c>
      <c r="Q28" s="13">
        <v>64553.74</v>
      </c>
      <c r="R28" s="13">
        <v>19446.68</v>
      </c>
      <c r="S28" s="13">
        <v>803.2</v>
      </c>
      <c r="T28" s="13">
        <v>149.86</v>
      </c>
      <c r="U28" s="13">
        <v>48.58</v>
      </c>
      <c r="V28" s="13">
        <v>5032.85</v>
      </c>
      <c r="W28" s="13">
        <v>1139.72</v>
      </c>
      <c r="X28" s="13">
        <v>78.05</v>
      </c>
    </row>
    <row r="29" s="7" customFormat="1" ht="13.5" spans="1:24">
      <c r="A29" s="13">
        <v>343</v>
      </c>
      <c r="B29" s="13" t="s">
        <v>373</v>
      </c>
      <c r="C29" s="13">
        <v>11116</v>
      </c>
      <c r="D29" s="13" t="s">
        <v>82</v>
      </c>
      <c r="E29" s="13" t="s">
        <v>72</v>
      </c>
      <c r="F29" s="14">
        <v>129.75</v>
      </c>
      <c r="G29" s="14">
        <v>26.14</v>
      </c>
      <c r="H29" s="15">
        <f t="shared" si="0"/>
        <v>0.258831424285852</v>
      </c>
      <c r="I29" s="15">
        <v>1.07510970967742</v>
      </c>
      <c r="J29" s="13" t="s">
        <v>380</v>
      </c>
      <c r="K29" s="13">
        <v>0.6</v>
      </c>
      <c r="L29" s="13">
        <v>638600</v>
      </c>
      <c r="M29" s="13" t="s">
        <v>368</v>
      </c>
      <c r="N29" s="13">
        <v>53966.2</v>
      </c>
      <c r="O29" s="13">
        <v>666568.02</v>
      </c>
      <c r="P29" s="13">
        <v>172528.75</v>
      </c>
      <c r="Q29" s="13">
        <v>70022.65</v>
      </c>
      <c r="R29" s="13">
        <v>18302.56</v>
      </c>
      <c r="S29" s="13" t="s">
        <v>368</v>
      </c>
      <c r="T29" s="13" t="s">
        <v>368</v>
      </c>
      <c r="U29" s="13" t="s">
        <v>368</v>
      </c>
      <c r="V29" s="13">
        <v>19265</v>
      </c>
      <c r="W29" s="13">
        <v>3923.04</v>
      </c>
      <c r="X29" s="13">
        <v>90.5</v>
      </c>
    </row>
    <row r="30" s="7" customFormat="1" ht="13.5" spans="1:24">
      <c r="A30" s="13">
        <v>515</v>
      </c>
      <c r="B30" s="13" t="s">
        <v>371</v>
      </c>
      <c r="C30" s="13">
        <v>7917</v>
      </c>
      <c r="D30" s="13" t="s">
        <v>59</v>
      </c>
      <c r="E30" s="13" t="s">
        <v>60</v>
      </c>
      <c r="F30" s="14">
        <v>129.14</v>
      </c>
      <c r="G30" s="14">
        <v>34.71</v>
      </c>
      <c r="H30" s="15">
        <f t="shared" si="0"/>
        <v>0.329588967105196</v>
      </c>
      <c r="I30" s="15">
        <v>1.06323967260472</v>
      </c>
      <c r="J30" s="13" t="s">
        <v>378</v>
      </c>
      <c r="K30" s="13">
        <v>1</v>
      </c>
      <c r="L30" s="13">
        <v>216008</v>
      </c>
      <c r="M30" s="13" t="s">
        <v>368</v>
      </c>
      <c r="N30" s="13">
        <v>65457</v>
      </c>
      <c r="O30" s="13">
        <v>220834.88</v>
      </c>
      <c r="P30" s="13">
        <v>72784.74</v>
      </c>
      <c r="Q30" s="13">
        <v>84533.17</v>
      </c>
      <c r="R30" s="13">
        <v>29345.53</v>
      </c>
      <c r="S30" s="13">
        <v>1240.7</v>
      </c>
      <c r="T30" s="13">
        <v>413.23</v>
      </c>
      <c r="U30" s="13">
        <v>56.86</v>
      </c>
      <c r="V30" s="13">
        <v>5592.1</v>
      </c>
      <c r="W30" s="13">
        <v>1639.14</v>
      </c>
      <c r="X30" s="13">
        <v>77.67</v>
      </c>
    </row>
    <row r="31" s="7" customFormat="1" ht="13.5" spans="1:24">
      <c r="A31" s="13">
        <v>339</v>
      </c>
      <c r="B31" s="13" t="s">
        <v>376</v>
      </c>
      <c r="C31" s="13">
        <v>10586</v>
      </c>
      <c r="D31" s="13" t="s">
        <v>97</v>
      </c>
      <c r="E31" s="13" t="s">
        <v>68</v>
      </c>
      <c r="F31" s="14">
        <v>127.47</v>
      </c>
      <c r="G31" s="14">
        <v>33.4</v>
      </c>
      <c r="H31" s="15">
        <f t="shared" si="0"/>
        <v>0.295816607627615</v>
      </c>
      <c r="I31" s="15">
        <v>1.02870780195049</v>
      </c>
      <c r="J31" s="13" t="s">
        <v>380</v>
      </c>
      <c r="K31" s="13">
        <v>1</v>
      </c>
      <c r="L31" s="13">
        <v>138632</v>
      </c>
      <c r="M31" s="13" t="s">
        <v>368</v>
      </c>
      <c r="N31" s="13">
        <v>46190</v>
      </c>
      <c r="O31" s="13">
        <v>137126.75</v>
      </c>
      <c r="P31" s="13">
        <v>40564.37</v>
      </c>
      <c r="Q31" s="13">
        <v>58880.23</v>
      </c>
      <c r="R31" s="13">
        <v>19666.28</v>
      </c>
      <c r="S31" s="13">
        <v>872.2</v>
      </c>
      <c r="T31" s="13">
        <v>277.79</v>
      </c>
      <c r="U31" s="13">
        <v>56.65</v>
      </c>
      <c r="V31" s="13">
        <v>3743.2</v>
      </c>
      <c r="W31" s="13">
        <v>882.74</v>
      </c>
      <c r="X31" s="13">
        <v>81</v>
      </c>
    </row>
    <row r="32" s="7" customFormat="1" ht="13.5" spans="1:24">
      <c r="A32" s="13">
        <v>704</v>
      </c>
      <c r="B32" s="13" t="s">
        <v>385</v>
      </c>
      <c r="C32" s="13">
        <v>9731</v>
      </c>
      <c r="D32" s="13" t="s">
        <v>389</v>
      </c>
      <c r="E32" s="13" t="s">
        <v>285</v>
      </c>
      <c r="F32" s="14">
        <v>127.33</v>
      </c>
      <c r="G32" s="14">
        <v>30.53</v>
      </c>
      <c r="H32" s="15">
        <f t="shared" si="0"/>
        <v>0.292057706672721</v>
      </c>
      <c r="I32" s="15">
        <v>1.19923516129032</v>
      </c>
      <c r="J32" s="13" t="s">
        <v>372</v>
      </c>
      <c r="K32" s="13">
        <v>0.9</v>
      </c>
      <c r="L32" s="13">
        <v>161200</v>
      </c>
      <c r="M32" s="13" t="s">
        <v>368</v>
      </c>
      <c r="N32" s="13">
        <v>53784</v>
      </c>
      <c r="O32" s="13">
        <v>185881.45</v>
      </c>
      <c r="P32" s="13">
        <v>54288.11</v>
      </c>
      <c r="Q32" s="13">
        <v>68484.02</v>
      </c>
      <c r="R32" s="13">
        <v>20905.59</v>
      </c>
      <c r="S32" s="13" t="s">
        <v>368</v>
      </c>
      <c r="T32" s="13" t="s">
        <v>368</v>
      </c>
      <c r="U32" s="13" t="s">
        <v>368</v>
      </c>
      <c r="V32" s="13">
        <v>4386.95</v>
      </c>
      <c r="W32" s="13">
        <v>1103.28</v>
      </c>
      <c r="X32" s="13">
        <v>81.64</v>
      </c>
    </row>
    <row r="33" s="7" customFormat="1" ht="13.5" spans="1:24">
      <c r="A33" s="13">
        <v>517</v>
      </c>
      <c r="B33" s="13" t="s">
        <v>379</v>
      </c>
      <c r="C33" s="13">
        <v>4024</v>
      </c>
      <c r="D33" s="13" t="s">
        <v>57</v>
      </c>
      <c r="E33" s="13" t="s">
        <v>58</v>
      </c>
      <c r="F33" s="14">
        <v>126.84</v>
      </c>
      <c r="G33" s="14">
        <v>25.69</v>
      </c>
      <c r="H33" s="15">
        <f t="shared" si="0"/>
        <v>0.270299151406871</v>
      </c>
      <c r="I33" s="15">
        <v>1.24138239631336</v>
      </c>
      <c r="J33" s="13" t="s">
        <v>372</v>
      </c>
      <c r="K33" s="13">
        <v>1</v>
      </c>
      <c r="L33" s="13">
        <v>460040</v>
      </c>
      <c r="M33" s="13" t="s">
        <v>368</v>
      </c>
      <c r="N33" s="13">
        <v>115010</v>
      </c>
      <c r="O33" s="13">
        <v>538759.96</v>
      </c>
      <c r="P33" s="13">
        <v>145626.36</v>
      </c>
      <c r="Q33" s="13">
        <v>145879.11</v>
      </c>
      <c r="R33" s="13">
        <v>37473.21</v>
      </c>
      <c r="S33" s="13" t="s">
        <v>368</v>
      </c>
      <c r="T33" s="13" t="s">
        <v>368</v>
      </c>
      <c r="U33" s="13" t="s">
        <v>368</v>
      </c>
      <c r="V33" s="13">
        <v>9658.1</v>
      </c>
      <c r="W33" s="13">
        <v>2936.07</v>
      </c>
      <c r="X33" s="13">
        <v>62.98</v>
      </c>
    </row>
    <row r="34" s="7" customFormat="1" ht="13.5" spans="1:24">
      <c r="A34" s="13">
        <v>357</v>
      </c>
      <c r="B34" s="13" t="s">
        <v>373</v>
      </c>
      <c r="C34" s="13">
        <v>6814</v>
      </c>
      <c r="D34" s="13" t="s">
        <v>75</v>
      </c>
      <c r="E34" s="13" t="s">
        <v>76</v>
      </c>
      <c r="F34" s="14">
        <v>126.72</v>
      </c>
      <c r="G34" s="14">
        <v>26.87</v>
      </c>
      <c r="H34" s="15">
        <f t="shared" si="0"/>
        <v>0.247896176019332</v>
      </c>
      <c r="I34" s="15">
        <v>1.23781537298387</v>
      </c>
      <c r="J34" s="13" t="s">
        <v>378</v>
      </c>
      <c r="K34" s="13">
        <v>1</v>
      </c>
      <c r="L34" s="13">
        <v>206336</v>
      </c>
      <c r="M34" s="13" t="s">
        <v>368</v>
      </c>
      <c r="N34" s="13">
        <v>62527</v>
      </c>
      <c r="O34" s="13">
        <v>245582.57</v>
      </c>
      <c r="P34" s="13">
        <v>60878.98</v>
      </c>
      <c r="Q34" s="13">
        <v>79234.92</v>
      </c>
      <c r="R34" s="13">
        <v>21291.02</v>
      </c>
      <c r="S34" s="13">
        <v>5837.2</v>
      </c>
      <c r="T34" s="13">
        <v>1329.87</v>
      </c>
      <c r="U34" s="13">
        <v>280.06</v>
      </c>
      <c r="V34" s="13">
        <v>7677.58</v>
      </c>
      <c r="W34" s="13">
        <v>1851.01</v>
      </c>
      <c r="X34" s="13">
        <v>111.63</v>
      </c>
    </row>
    <row r="35" s="7" customFormat="1" ht="13.5" spans="1:24">
      <c r="A35" s="13">
        <v>357</v>
      </c>
      <c r="B35" s="13" t="s">
        <v>373</v>
      </c>
      <c r="C35" s="13">
        <v>6989</v>
      </c>
      <c r="D35" s="13" t="s">
        <v>92</v>
      </c>
      <c r="E35" s="13" t="s">
        <v>76</v>
      </c>
      <c r="F35" s="14">
        <v>126.02</v>
      </c>
      <c r="G35" s="14">
        <v>22.7</v>
      </c>
      <c r="H35" s="15">
        <f t="shared" si="0"/>
        <v>0.247896176019332</v>
      </c>
      <c r="I35" s="15">
        <v>1.23781537298387</v>
      </c>
      <c r="J35" s="13" t="s">
        <v>372</v>
      </c>
      <c r="K35" s="13">
        <v>0.9</v>
      </c>
      <c r="L35" s="13">
        <v>206336</v>
      </c>
      <c r="M35" s="13" t="s">
        <v>368</v>
      </c>
      <c r="N35" s="13">
        <v>56296</v>
      </c>
      <c r="O35" s="13">
        <v>245582.57</v>
      </c>
      <c r="P35" s="13">
        <v>60878.98</v>
      </c>
      <c r="Q35" s="13">
        <v>70942.52</v>
      </c>
      <c r="R35" s="13">
        <v>16107.09</v>
      </c>
      <c r="S35" s="13" t="s">
        <v>368</v>
      </c>
      <c r="T35" s="13" t="s">
        <v>368</v>
      </c>
      <c r="U35" s="13" t="s">
        <v>368</v>
      </c>
      <c r="V35" s="13">
        <v>7677.58</v>
      </c>
      <c r="W35" s="13">
        <v>1851.01</v>
      </c>
      <c r="X35" s="13">
        <v>111.63</v>
      </c>
    </row>
    <row r="36" s="7" customFormat="1" ht="13.5" spans="1:24">
      <c r="A36" s="13">
        <v>743</v>
      </c>
      <c r="B36" s="13" t="s">
        <v>371</v>
      </c>
      <c r="C36" s="13">
        <v>11112</v>
      </c>
      <c r="D36" s="13" t="s">
        <v>270</v>
      </c>
      <c r="E36" s="13" t="s">
        <v>144</v>
      </c>
      <c r="F36" s="14">
        <v>125.36</v>
      </c>
      <c r="G36" s="14">
        <v>32.71</v>
      </c>
      <c r="H36" s="15">
        <f t="shared" si="0"/>
        <v>0.319546519959642</v>
      </c>
      <c r="I36" s="15">
        <v>1.195213640553</v>
      </c>
      <c r="J36" s="13" t="s">
        <v>322</v>
      </c>
      <c r="K36" s="13">
        <v>0.6</v>
      </c>
      <c r="L36" s="13">
        <v>121520</v>
      </c>
      <c r="M36" s="13" t="s">
        <v>368</v>
      </c>
      <c r="N36" s="13">
        <v>29164.8</v>
      </c>
      <c r="O36" s="13">
        <v>129680.68</v>
      </c>
      <c r="P36" s="13">
        <v>41439.01</v>
      </c>
      <c r="Q36" s="13">
        <v>36559.68</v>
      </c>
      <c r="R36" s="13">
        <v>11959.81</v>
      </c>
      <c r="S36" s="13">
        <v>344.1</v>
      </c>
      <c r="T36" s="13">
        <v>106.31</v>
      </c>
      <c r="U36" s="13">
        <v>35.4</v>
      </c>
      <c r="V36" s="13">
        <v>3226.5</v>
      </c>
      <c r="W36" s="13">
        <v>1032.54</v>
      </c>
      <c r="X36" s="13">
        <v>79.65</v>
      </c>
    </row>
    <row r="37" s="7" customFormat="1" ht="13.5" spans="1:24">
      <c r="A37" s="13">
        <v>754</v>
      </c>
      <c r="B37" s="13" t="s">
        <v>381</v>
      </c>
      <c r="C37" s="13">
        <v>11241</v>
      </c>
      <c r="D37" s="13" t="s">
        <v>99</v>
      </c>
      <c r="E37" s="13" t="s">
        <v>55</v>
      </c>
      <c r="F37" s="14">
        <v>125.13</v>
      </c>
      <c r="G37" s="14">
        <v>31.91</v>
      </c>
      <c r="H37" s="15">
        <f t="shared" si="0"/>
        <v>0.32678353609948</v>
      </c>
      <c r="I37" s="15">
        <v>1.34457557603687</v>
      </c>
      <c r="J37" s="13" t="s">
        <v>368</v>
      </c>
      <c r="K37" s="13">
        <v>0.8</v>
      </c>
      <c r="L37" s="13">
        <v>115010</v>
      </c>
      <c r="M37" s="13" t="s">
        <v>368</v>
      </c>
      <c r="N37" s="13">
        <v>36803.2</v>
      </c>
      <c r="O37" s="13">
        <v>145886.45</v>
      </c>
      <c r="P37" s="13">
        <v>47673.29</v>
      </c>
      <c r="Q37" s="13">
        <v>46051.35</v>
      </c>
      <c r="R37" s="13">
        <v>14693.73</v>
      </c>
      <c r="S37" s="13">
        <v>1698.46</v>
      </c>
      <c r="T37" s="13">
        <v>721.79</v>
      </c>
      <c r="U37" s="13">
        <v>138.45</v>
      </c>
      <c r="V37" s="13">
        <v>4527.71</v>
      </c>
      <c r="W37" s="13">
        <v>1646.2</v>
      </c>
      <c r="X37" s="13">
        <v>118.1</v>
      </c>
    </row>
    <row r="38" s="7" customFormat="1" ht="13.5" spans="1:24">
      <c r="A38" s="13">
        <v>365</v>
      </c>
      <c r="B38" s="13" t="s">
        <v>373</v>
      </c>
      <c r="C38" s="13">
        <v>8400</v>
      </c>
      <c r="D38" s="13" t="s">
        <v>213</v>
      </c>
      <c r="E38" s="13" t="s">
        <v>37</v>
      </c>
      <c r="F38" s="14">
        <v>124.71</v>
      </c>
      <c r="G38" s="14">
        <v>30.59</v>
      </c>
      <c r="H38" s="15">
        <f t="shared" si="0"/>
        <v>0.301221269492937</v>
      </c>
      <c r="I38" s="15">
        <v>1.1165655036208</v>
      </c>
      <c r="J38" s="13" t="s">
        <v>378</v>
      </c>
      <c r="K38" s="13">
        <v>1</v>
      </c>
      <c r="L38" s="13">
        <v>315952</v>
      </c>
      <c r="M38" s="13" t="s">
        <v>368</v>
      </c>
      <c r="N38" s="13">
        <v>64480</v>
      </c>
      <c r="O38" s="13">
        <v>339212.6</v>
      </c>
      <c r="P38" s="13">
        <v>102178.05</v>
      </c>
      <c r="Q38" s="13">
        <v>80414.19</v>
      </c>
      <c r="R38" s="13">
        <v>24595.08</v>
      </c>
      <c r="S38" s="13">
        <v>1957.3</v>
      </c>
      <c r="T38" s="13">
        <v>841.07</v>
      </c>
      <c r="U38" s="13">
        <v>91.07</v>
      </c>
      <c r="V38" s="13">
        <v>7657.45</v>
      </c>
      <c r="W38" s="13">
        <v>2681.27</v>
      </c>
      <c r="X38" s="13">
        <v>72.71</v>
      </c>
    </row>
    <row r="39" s="7" customFormat="1" ht="13.5" spans="1:24">
      <c r="A39" s="13">
        <v>391</v>
      </c>
      <c r="B39" s="13" t="s">
        <v>379</v>
      </c>
      <c r="C39" s="13">
        <v>4188</v>
      </c>
      <c r="D39" s="13" t="s">
        <v>69</v>
      </c>
      <c r="E39" s="13" t="s">
        <v>70</v>
      </c>
      <c r="F39" s="14">
        <v>124.34</v>
      </c>
      <c r="G39" s="14">
        <v>33.46</v>
      </c>
      <c r="H39" s="15">
        <f t="shared" si="0"/>
        <v>0.335386236284752</v>
      </c>
      <c r="I39" s="15">
        <v>1.04601925854598</v>
      </c>
      <c r="J39" s="13" t="s">
        <v>372</v>
      </c>
      <c r="K39" s="13">
        <v>0.95</v>
      </c>
      <c r="L39" s="13">
        <v>216008</v>
      </c>
      <c r="M39" s="13" t="s">
        <v>368</v>
      </c>
      <c r="N39" s="13">
        <v>74648</v>
      </c>
      <c r="O39" s="13">
        <v>217258.2</v>
      </c>
      <c r="P39" s="13">
        <v>72865.41</v>
      </c>
      <c r="Q39" s="13">
        <v>92815.19</v>
      </c>
      <c r="R39" s="13">
        <v>31056.77</v>
      </c>
      <c r="S39" s="13">
        <v>1356.8</v>
      </c>
      <c r="T39" s="13">
        <v>514.14</v>
      </c>
      <c r="U39" s="13">
        <v>54.53</v>
      </c>
      <c r="V39" s="13">
        <v>4581</v>
      </c>
      <c r="W39" s="13">
        <v>1569.59</v>
      </c>
      <c r="X39" s="13">
        <v>63.62</v>
      </c>
    </row>
    <row r="40" s="7" customFormat="1" ht="13.5" spans="1:24">
      <c r="A40" s="13">
        <v>750</v>
      </c>
      <c r="B40" s="13" t="s">
        <v>367</v>
      </c>
      <c r="C40" s="13">
        <v>11088</v>
      </c>
      <c r="D40" s="13" t="s">
        <v>41</v>
      </c>
      <c r="E40" s="13" t="s">
        <v>11</v>
      </c>
      <c r="F40" s="14">
        <v>123.94</v>
      </c>
      <c r="G40" s="14">
        <v>33.6</v>
      </c>
      <c r="H40" s="15">
        <f t="shared" si="0"/>
        <v>0.347937458555464</v>
      </c>
      <c r="I40" s="15">
        <v>1.44374165497896</v>
      </c>
      <c r="J40" s="13" t="s">
        <v>390</v>
      </c>
      <c r="K40" s="13">
        <v>0.8</v>
      </c>
      <c r="L40" s="13">
        <v>308016</v>
      </c>
      <c r="M40" s="13" t="s">
        <v>368</v>
      </c>
      <c r="N40" s="13">
        <v>79490.2</v>
      </c>
      <c r="O40" s="13">
        <v>411755.12</v>
      </c>
      <c r="P40" s="13">
        <v>143265.03</v>
      </c>
      <c r="Q40" s="13">
        <v>98519.29</v>
      </c>
      <c r="R40" s="13">
        <v>33106.03</v>
      </c>
      <c r="S40" s="13">
        <v>2160.5</v>
      </c>
      <c r="T40" s="13">
        <v>953.89</v>
      </c>
      <c r="U40" s="13">
        <v>81.54</v>
      </c>
      <c r="V40" s="13">
        <v>9414.19</v>
      </c>
      <c r="W40" s="13">
        <v>3542.28</v>
      </c>
      <c r="X40" s="13">
        <v>91.69</v>
      </c>
    </row>
    <row r="41" s="7" customFormat="1" ht="13.5" spans="1:24">
      <c r="A41" s="13">
        <v>399</v>
      </c>
      <c r="B41" s="13" t="s">
        <v>367</v>
      </c>
      <c r="C41" s="13">
        <v>11106</v>
      </c>
      <c r="D41" s="13" t="s">
        <v>137</v>
      </c>
      <c r="E41" s="13" t="s">
        <v>78</v>
      </c>
      <c r="F41" s="14">
        <v>123.68</v>
      </c>
      <c r="G41" s="14">
        <v>32.72</v>
      </c>
      <c r="H41" s="15">
        <f t="shared" si="0"/>
        <v>0.300050668189497</v>
      </c>
      <c r="I41" s="15">
        <v>1.11144213098729</v>
      </c>
      <c r="J41" s="13" t="s">
        <v>322</v>
      </c>
      <c r="K41" s="13">
        <v>0.6</v>
      </c>
      <c r="L41" s="13">
        <v>220968</v>
      </c>
      <c r="M41" s="13" t="s">
        <v>368</v>
      </c>
      <c r="N41" s="13">
        <v>57643.9</v>
      </c>
      <c r="O41" s="13">
        <v>227401.06</v>
      </c>
      <c r="P41" s="13">
        <v>68231.84</v>
      </c>
      <c r="Q41" s="13">
        <v>71294.44</v>
      </c>
      <c r="R41" s="13">
        <v>23329.7</v>
      </c>
      <c r="S41" s="13">
        <v>1700</v>
      </c>
      <c r="T41" s="13">
        <v>629.42</v>
      </c>
      <c r="U41" s="13">
        <v>88.47</v>
      </c>
      <c r="V41" s="13">
        <v>5870.1</v>
      </c>
      <c r="W41" s="13">
        <v>1795.77</v>
      </c>
      <c r="X41" s="13">
        <v>79.7</v>
      </c>
    </row>
    <row r="42" s="7" customFormat="1" ht="13.5" spans="1:24">
      <c r="A42" s="13">
        <v>582</v>
      </c>
      <c r="B42" s="13" t="s">
        <v>373</v>
      </c>
      <c r="C42" s="13">
        <v>11099</v>
      </c>
      <c r="D42" s="13" t="s">
        <v>250</v>
      </c>
      <c r="E42" s="13" t="s">
        <v>102</v>
      </c>
      <c r="F42" s="14">
        <v>123.61</v>
      </c>
      <c r="G42" s="14">
        <v>28.91</v>
      </c>
      <c r="H42" s="15">
        <f t="shared" si="0"/>
        <v>0.262900901703702</v>
      </c>
      <c r="I42" s="15">
        <v>1.15943175115207</v>
      </c>
      <c r="J42" s="13" t="s">
        <v>380</v>
      </c>
      <c r="K42" s="13">
        <v>0.6</v>
      </c>
      <c r="L42" s="13">
        <v>670530</v>
      </c>
      <c r="M42" s="13" t="s">
        <v>368</v>
      </c>
      <c r="N42" s="13">
        <v>83815</v>
      </c>
      <c r="O42" s="13">
        <v>754790.07</v>
      </c>
      <c r="P42" s="13">
        <v>198434.99</v>
      </c>
      <c r="Q42" s="13">
        <v>103607.02</v>
      </c>
      <c r="R42" s="13">
        <v>29955.1</v>
      </c>
      <c r="S42" s="13">
        <v>4243</v>
      </c>
      <c r="T42" s="13">
        <v>1439.52</v>
      </c>
      <c r="U42" s="13">
        <v>151.87</v>
      </c>
      <c r="V42" s="13">
        <v>26734.9</v>
      </c>
      <c r="W42" s="13">
        <v>7631.61</v>
      </c>
      <c r="X42" s="13">
        <v>119.61</v>
      </c>
    </row>
    <row r="43" s="7" customFormat="1" ht="13.5" spans="1:24">
      <c r="A43" s="13">
        <v>373</v>
      </c>
      <c r="B43" s="13" t="s">
        <v>367</v>
      </c>
      <c r="C43" s="13">
        <v>8075</v>
      </c>
      <c r="D43" s="13" t="s">
        <v>391</v>
      </c>
      <c r="E43" s="13" t="s">
        <v>64</v>
      </c>
      <c r="F43" s="14">
        <v>123.45</v>
      </c>
      <c r="G43" s="14">
        <v>36.42</v>
      </c>
      <c r="H43" s="15">
        <f t="shared" si="0"/>
        <v>0.351222950908938</v>
      </c>
      <c r="I43" s="15">
        <v>1.11191546732837</v>
      </c>
      <c r="J43" s="13" t="s">
        <v>378</v>
      </c>
      <c r="K43" s="13">
        <v>1</v>
      </c>
      <c r="L43" s="13">
        <v>251472</v>
      </c>
      <c r="M43" s="13" t="s">
        <v>368</v>
      </c>
      <c r="N43" s="13">
        <v>64480</v>
      </c>
      <c r="O43" s="13">
        <v>268861.16</v>
      </c>
      <c r="P43" s="13">
        <v>94430.21</v>
      </c>
      <c r="Q43" s="13">
        <v>79602.2</v>
      </c>
      <c r="R43" s="13">
        <v>28987.47</v>
      </c>
      <c r="S43" s="13">
        <v>2722</v>
      </c>
      <c r="T43" s="13">
        <v>981.07</v>
      </c>
      <c r="U43" s="13">
        <v>126.64</v>
      </c>
      <c r="V43" s="13">
        <v>9271.4</v>
      </c>
      <c r="W43" s="13">
        <v>3179.82</v>
      </c>
      <c r="X43" s="13">
        <v>110.61</v>
      </c>
    </row>
    <row r="44" s="7" customFormat="1" ht="13.5" spans="1:24">
      <c r="A44" s="13">
        <v>750</v>
      </c>
      <c r="B44" s="13" t="s">
        <v>367</v>
      </c>
      <c r="C44" s="13">
        <v>11121</v>
      </c>
      <c r="D44" s="13" t="s">
        <v>46</v>
      </c>
      <c r="E44" s="13" t="s">
        <v>11</v>
      </c>
      <c r="F44" s="14">
        <v>123.4</v>
      </c>
      <c r="G44" s="14">
        <v>34.05</v>
      </c>
      <c r="H44" s="15">
        <f t="shared" si="0"/>
        <v>0.347937458555464</v>
      </c>
      <c r="I44" s="15">
        <v>1.44374165497896</v>
      </c>
      <c r="J44" s="13" t="s">
        <v>390</v>
      </c>
      <c r="K44" s="13">
        <v>0.8</v>
      </c>
      <c r="L44" s="13">
        <v>308016</v>
      </c>
      <c r="M44" s="13" t="s">
        <v>368</v>
      </c>
      <c r="N44" s="13">
        <v>79490.2</v>
      </c>
      <c r="O44" s="13">
        <v>411755.12</v>
      </c>
      <c r="P44" s="13">
        <v>143265.03</v>
      </c>
      <c r="Q44" s="13">
        <v>98088.44</v>
      </c>
      <c r="R44" s="13">
        <v>33401.66</v>
      </c>
      <c r="S44" s="13">
        <v>2881.49</v>
      </c>
      <c r="T44" s="13">
        <v>1000.31</v>
      </c>
      <c r="U44" s="13">
        <v>108.75</v>
      </c>
      <c r="V44" s="13">
        <v>9414.19</v>
      </c>
      <c r="W44" s="13">
        <v>3542.28</v>
      </c>
      <c r="X44" s="13">
        <v>91.69</v>
      </c>
    </row>
    <row r="45" s="7" customFormat="1" ht="13.5" spans="1:24">
      <c r="A45" s="13">
        <v>707</v>
      </c>
      <c r="B45" s="13" t="s">
        <v>371</v>
      </c>
      <c r="C45" s="13">
        <v>6494</v>
      </c>
      <c r="D45" s="13" t="s">
        <v>147</v>
      </c>
      <c r="E45" s="13" t="s">
        <v>148</v>
      </c>
      <c r="F45" s="14">
        <v>123.34</v>
      </c>
      <c r="G45" s="14">
        <v>31.92</v>
      </c>
      <c r="H45" s="15">
        <f t="shared" si="0"/>
        <v>0.311547588250293</v>
      </c>
      <c r="I45" s="15">
        <v>1.11822476586889</v>
      </c>
      <c r="J45" s="13" t="s">
        <v>378</v>
      </c>
      <c r="K45" s="13">
        <v>1</v>
      </c>
      <c r="L45" s="13">
        <v>299832</v>
      </c>
      <c r="M45" s="13" t="s">
        <v>368</v>
      </c>
      <c r="N45" s="13">
        <v>73130</v>
      </c>
      <c r="O45" s="13">
        <v>322384.2</v>
      </c>
      <c r="P45" s="13">
        <v>100438.02</v>
      </c>
      <c r="Q45" s="13">
        <v>90198.19</v>
      </c>
      <c r="R45" s="13">
        <v>28791.59</v>
      </c>
      <c r="S45" s="13">
        <v>3682.5</v>
      </c>
      <c r="T45" s="13">
        <v>975.31</v>
      </c>
      <c r="U45" s="13">
        <v>151.07</v>
      </c>
      <c r="V45" s="13">
        <v>8479.96</v>
      </c>
      <c r="W45" s="13">
        <v>2525.39</v>
      </c>
      <c r="X45" s="13">
        <v>84.85</v>
      </c>
    </row>
    <row r="46" s="7" customFormat="1" ht="13.5" spans="1:24">
      <c r="A46" s="13">
        <v>359</v>
      </c>
      <c r="B46" s="13" t="s">
        <v>373</v>
      </c>
      <c r="C46" s="13">
        <v>5623</v>
      </c>
      <c r="D46" s="13" t="s">
        <v>392</v>
      </c>
      <c r="E46" s="13" t="s">
        <v>167</v>
      </c>
      <c r="F46" s="14">
        <v>123.08</v>
      </c>
      <c r="G46" s="14">
        <v>33.16</v>
      </c>
      <c r="H46" s="15">
        <f t="shared" si="0"/>
        <v>0.316513773920769</v>
      </c>
      <c r="I46" s="15">
        <v>1.07509377880184</v>
      </c>
      <c r="J46" s="13" t="s">
        <v>372</v>
      </c>
      <c r="K46" s="13">
        <v>0.9</v>
      </c>
      <c r="L46" s="13">
        <v>270816</v>
      </c>
      <c r="M46" s="13" t="s">
        <v>368</v>
      </c>
      <c r="N46" s="13">
        <v>62496</v>
      </c>
      <c r="O46" s="13">
        <v>279954.42</v>
      </c>
      <c r="P46" s="13">
        <v>88609.43</v>
      </c>
      <c r="Q46" s="13">
        <v>76917.68</v>
      </c>
      <c r="R46" s="13">
        <v>25502.54</v>
      </c>
      <c r="S46" s="13">
        <v>1015.16</v>
      </c>
      <c r="T46" s="13">
        <v>323.69</v>
      </c>
      <c r="U46" s="13">
        <v>48.73</v>
      </c>
      <c r="V46" s="13">
        <v>6887.31</v>
      </c>
      <c r="W46" s="13">
        <v>2531.67</v>
      </c>
      <c r="X46" s="13">
        <v>76.3</v>
      </c>
    </row>
    <row r="47" s="7" customFormat="1" ht="13.5" spans="1:24">
      <c r="A47" s="13">
        <v>747</v>
      </c>
      <c r="B47" s="13" t="s">
        <v>393</v>
      </c>
      <c r="C47" s="13">
        <v>10847</v>
      </c>
      <c r="D47" s="13" t="s">
        <v>65</v>
      </c>
      <c r="E47" s="13" t="s">
        <v>66</v>
      </c>
      <c r="F47" s="14">
        <v>122.79</v>
      </c>
      <c r="G47" s="14">
        <v>31.65</v>
      </c>
      <c r="H47" s="15">
        <f t="shared" si="0"/>
        <v>0.30345279167925</v>
      </c>
      <c r="I47" s="15">
        <v>1.12411703225806</v>
      </c>
      <c r="J47" s="13" t="s">
        <v>372</v>
      </c>
      <c r="K47" s="13">
        <v>0.9</v>
      </c>
      <c r="L47" s="13">
        <v>161200</v>
      </c>
      <c r="M47" s="13" t="s">
        <v>368</v>
      </c>
      <c r="N47" s="13">
        <v>41428</v>
      </c>
      <c r="O47" s="13">
        <v>174238.14</v>
      </c>
      <c r="P47" s="13">
        <v>52873.05</v>
      </c>
      <c r="Q47" s="13">
        <v>50870.09</v>
      </c>
      <c r="R47" s="13">
        <v>16098</v>
      </c>
      <c r="S47" s="13">
        <v>3727.32</v>
      </c>
      <c r="T47" s="13">
        <v>1228.61</v>
      </c>
      <c r="U47" s="13">
        <v>269.91</v>
      </c>
      <c r="V47" s="13">
        <v>6765.82</v>
      </c>
      <c r="W47" s="13">
        <v>2192.02</v>
      </c>
      <c r="X47" s="13">
        <v>125.91</v>
      </c>
    </row>
    <row r="48" s="7" customFormat="1" ht="13.5" spans="1:24">
      <c r="A48" s="13">
        <v>343</v>
      </c>
      <c r="B48" s="13" t="s">
        <v>373</v>
      </c>
      <c r="C48" s="13">
        <v>4301</v>
      </c>
      <c r="D48" s="13" t="s">
        <v>159</v>
      </c>
      <c r="E48" s="13" t="s">
        <v>72</v>
      </c>
      <c r="F48" s="14">
        <v>121.95</v>
      </c>
      <c r="G48" s="14">
        <v>27.99</v>
      </c>
      <c r="H48" s="15">
        <f t="shared" si="0"/>
        <v>0.258831424285852</v>
      </c>
      <c r="I48" s="15">
        <v>1.07510970967742</v>
      </c>
      <c r="J48" s="13" t="s">
        <v>394</v>
      </c>
      <c r="K48" s="13">
        <v>1.2</v>
      </c>
      <c r="L48" s="13">
        <v>638600</v>
      </c>
      <c r="M48" s="13" t="s">
        <v>368</v>
      </c>
      <c r="N48" s="13">
        <v>107932.39</v>
      </c>
      <c r="O48" s="13">
        <v>666568.02</v>
      </c>
      <c r="P48" s="13">
        <v>172528.75</v>
      </c>
      <c r="Q48" s="13">
        <v>131623.63</v>
      </c>
      <c r="R48" s="13">
        <v>36838.39</v>
      </c>
      <c r="S48" s="13">
        <v>216.4</v>
      </c>
      <c r="T48" s="13">
        <v>-22.2</v>
      </c>
      <c r="U48" s="13">
        <v>6.01</v>
      </c>
      <c r="V48" s="13">
        <v>19265</v>
      </c>
      <c r="W48" s="13">
        <v>3923.04</v>
      </c>
      <c r="X48" s="13">
        <v>90.5</v>
      </c>
    </row>
    <row r="49" s="7" customFormat="1" ht="13.5" spans="1:24">
      <c r="A49" s="13">
        <v>578</v>
      </c>
      <c r="B49" s="13" t="s">
        <v>371</v>
      </c>
      <c r="C49" s="13">
        <v>9140</v>
      </c>
      <c r="D49" s="13" t="s">
        <v>121</v>
      </c>
      <c r="E49" s="13" t="s">
        <v>35</v>
      </c>
      <c r="F49" s="14">
        <v>121.8</v>
      </c>
      <c r="G49" s="14">
        <v>29.99</v>
      </c>
      <c r="H49" s="15">
        <f t="shared" si="0"/>
        <v>0.336455511903564</v>
      </c>
      <c r="I49" s="15">
        <v>1.09025746543779</v>
      </c>
      <c r="J49" s="13" t="s">
        <v>395</v>
      </c>
      <c r="K49" s="13">
        <v>1.1</v>
      </c>
      <c r="L49" s="13">
        <v>234360</v>
      </c>
      <c r="M49" s="13" t="s">
        <v>368</v>
      </c>
      <c r="N49" s="13">
        <v>56048</v>
      </c>
      <c r="O49" s="13">
        <v>236585.87</v>
      </c>
      <c r="P49" s="13">
        <v>79600.62</v>
      </c>
      <c r="Q49" s="13">
        <v>68265.39</v>
      </c>
      <c r="R49" s="13">
        <v>20473.3</v>
      </c>
      <c r="S49" s="13">
        <v>2892.9</v>
      </c>
      <c r="T49" s="13">
        <v>1207.01</v>
      </c>
      <c r="U49" s="13">
        <v>154.84</v>
      </c>
      <c r="V49" s="13">
        <v>6132.42</v>
      </c>
      <c r="W49" s="13">
        <v>2288.85</v>
      </c>
      <c r="X49" s="13">
        <v>78.5</v>
      </c>
    </row>
    <row r="50" s="7" customFormat="1" ht="13.5" spans="1:24">
      <c r="A50" s="13">
        <v>511</v>
      </c>
      <c r="B50" s="13" t="s">
        <v>371</v>
      </c>
      <c r="C50" s="13">
        <v>5527</v>
      </c>
      <c r="D50" s="13" t="s">
        <v>50</v>
      </c>
      <c r="E50" s="13" t="s">
        <v>51</v>
      </c>
      <c r="F50" s="14">
        <v>121.78</v>
      </c>
      <c r="G50" s="14">
        <v>34.01</v>
      </c>
      <c r="H50" s="15">
        <f t="shared" si="0"/>
        <v>0.313178617708052</v>
      </c>
      <c r="I50" s="15">
        <v>1.09115011520737</v>
      </c>
      <c r="J50" s="13" t="s">
        <v>396</v>
      </c>
      <c r="K50" s="13">
        <v>0.9</v>
      </c>
      <c r="L50" s="13">
        <v>180544</v>
      </c>
      <c r="M50" s="13" t="s">
        <v>368</v>
      </c>
      <c r="N50" s="13">
        <v>43927</v>
      </c>
      <c r="O50" s="13">
        <v>189423.66</v>
      </c>
      <c r="P50" s="13">
        <v>59323.44</v>
      </c>
      <c r="Q50" s="13">
        <v>53493.24</v>
      </c>
      <c r="R50" s="13">
        <v>18192.34</v>
      </c>
      <c r="S50" s="13">
        <v>371.6</v>
      </c>
      <c r="T50" s="13">
        <v>85.81</v>
      </c>
      <c r="U50" s="13">
        <v>25.38</v>
      </c>
      <c r="V50" s="13">
        <v>2982.67</v>
      </c>
      <c r="W50" s="13">
        <v>1025.66</v>
      </c>
      <c r="X50" s="13">
        <v>49.56</v>
      </c>
    </row>
    <row r="51" s="7" customFormat="1" ht="13.5" spans="1:24">
      <c r="A51" s="13">
        <v>307</v>
      </c>
      <c r="B51" s="13" t="s">
        <v>379</v>
      </c>
      <c r="C51" s="13">
        <v>991137</v>
      </c>
      <c r="D51" s="13" t="s">
        <v>523</v>
      </c>
      <c r="E51" s="13" t="s">
        <v>203</v>
      </c>
      <c r="F51" s="14">
        <v>121.69</v>
      </c>
      <c r="G51" s="14">
        <v>27.26</v>
      </c>
      <c r="H51" s="15">
        <f t="shared" si="0"/>
        <v>0.279079511426349</v>
      </c>
      <c r="I51" s="15">
        <v>0.835966391705069</v>
      </c>
      <c r="J51" s="13" t="s">
        <v>368</v>
      </c>
      <c r="K51" s="13">
        <v>1.1</v>
      </c>
      <c r="L51" s="13">
        <v>2325000</v>
      </c>
      <c r="M51" s="13" t="s">
        <v>368</v>
      </c>
      <c r="N51" s="13">
        <v>131507.86</v>
      </c>
      <c r="O51" s="13">
        <v>1814047.07</v>
      </c>
      <c r="P51" s="13">
        <v>506263.37</v>
      </c>
      <c r="Q51" s="13">
        <v>160032.05</v>
      </c>
      <c r="R51" s="13">
        <v>43619.36</v>
      </c>
      <c r="S51" s="13">
        <v>8459.12</v>
      </c>
      <c r="T51" s="13">
        <v>2196.61</v>
      </c>
      <c r="U51" s="13">
        <v>192.97</v>
      </c>
      <c r="V51" s="13">
        <v>75377.55</v>
      </c>
      <c r="W51" s="13">
        <v>20433.53</v>
      </c>
      <c r="X51" s="13">
        <v>97.26</v>
      </c>
    </row>
    <row r="52" s="7" customFormat="1" ht="13.5" spans="1:24">
      <c r="A52" s="13">
        <v>582</v>
      </c>
      <c r="B52" s="13" t="s">
        <v>373</v>
      </c>
      <c r="C52" s="13">
        <v>4147</v>
      </c>
      <c r="D52" s="13" t="s">
        <v>397</v>
      </c>
      <c r="E52" s="13" t="s">
        <v>102</v>
      </c>
      <c r="F52" s="14">
        <v>121.33</v>
      </c>
      <c r="G52" s="14">
        <v>25.02</v>
      </c>
      <c r="H52" s="15">
        <f t="shared" si="0"/>
        <v>0.262900901703702</v>
      </c>
      <c r="I52" s="15">
        <v>1.15943175115207</v>
      </c>
      <c r="J52" s="13" t="s">
        <v>372</v>
      </c>
      <c r="K52" s="13">
        <v>0.9</v>
      </c>
      <c r="L52" s="13">
        <v>670530</v>
      </c>
      <c r="M52" s="13" t="s">
        <v>368</v>
      </c>
      <c r="N52" s="13">
        <v>107763</v>
      </c>
      <c r="O52" s="13">
        <v>754790.07</v>
      </c>
      <c r="P52" s="13">
        <v>198434.99</v>
      </c>
      <c r="Q52" s="13">
        <v>130753.24</v>
      </c>
      <c r="R52" s="13">
        <v>32711.24</v>
      </c>
      <c r="S52" s="13">
        <v>3100.39</v>
      </c>
      <c r="T52" s="13">
        <v>952.42</v>
      </c>
      <c r="U52" s="13">
        <v>86.31</v>
      </c>
      <c r="V52" s="13">
        <v>26734.9</v>
      </c>
      <c r="W52" s="13">
        <v>7631.61</v>
      </c>
      <c r="X52" s="13">
        <v>119.61</v>
      </c>
    </row>
    <row r="53" s="7" customFormat="1" ht="13.5" spans="1:24">
      <c r="A53" s="13">
        <v>709</v>
      </c>
      <c r="B53" s="13" t="s">
        <v>387</v>
      </c>
      <c r="C53" s="13">
        <v>7388</v>
      </c>
      <c r="D53" s="13" t="s">
        <v>118</v>
      </c>
      <c r="E53" s="13" t="s">
        <v>119</v>
      </c>
      <c r="F53" s="14">
        <v>121.3</v>
      </c>
      <c r="G53" s="14">
        <v>32.2</v>
      </c>
      <c r="H53" s="15">
        <f t="shared" si="0"/>
        <v>0.312386516140636</v>
      </c>
      <c r="I53" s="15">
        <v>1.15447946236559</v>
      </c>
      <c r="J53" s="13" t="s">
        <v>378</v>
      </c>
      <c r="K53" s="13">
        <v>1</v>
      </c>
      <c r="L53" s="13">
        <v>193440</v>
      </c>
      <c r="M53" s="13" t="s">
        <v>368</v>
      </c>
      <c r="N53" s="13">
        <v>49600</v>
      </c>
      <c r="O53" s="13">
        <v>214733.18</v>
      </c>
      <c r="P53" s="13">
        <v>67079.75</v>
      </c>
      <c r="Q53" s="13">
        <v>60164.06</v>
      </c>
      <c r="R53" s="13">
        <v>19374.21</v>
      </c>
      <c r="S53" s="13" t="s">
        <v>368</v>
      </c>
      <c r="T53" s="13" t="s">
        <v>368</v>
      </c>
      <c r="U53" s="13" t="s">
        <v>368</v>
      </c>
      <c r="V53" s="13">
        <v>5032.85</v>
      </c>
      <c r="W53" s="13">
        <v>1139.72</v>
      </c>
      <c r="X53" s="13">
        <v>78.05</v>
      </c>
    </row>
    <row r="54" s="7" customFormat="1" ht="13.5" spans="1:24">
      <c r="A54" s="13">
        <v>329</v>
      </c>
      <c r="B54" s="13" t="s">
        <v>398</v>
      </c>
      <c r="C54" s="13">
        <v>9988</v>
      </c>
      <c r="D54" s="13" t="s">
        <v>95</v>
      </c>
      <c r="E54" s="13" t="s">
        <v>96</v>
      </c>
      <c r="F54" s="14">
        <v>121.13</v>
      </c>
      <c r="G54" s="14">
        <v>31.52</v>
      </c>
      <c r="H54" s="15">
        <f t="shared" si="0"/>
        <v>0.307936542800371</v>
      </c>
      <c r="I54" s="15">
        <v>1.00811951413779</v>
      </c>
      <c r="J54" s="13" t="s">
        <v>399</v>
      </c>
      <c r="K54" s="13">
        <v>0.9</v>
      </c>
      <c r="L54" s="13">
        <v>261144</v>
      </c>
      <c r="M54" s="13" t="s">
        <v>368</v>
      </c>
      <c r="N54" s="13">
        <v>60264</v>
      </c>
      <c r="O54" s="13">
        <v>253138.81</v>
      </c>
      <c r="P54" s="13">
        <v>77950.69</v>
      </c>
      <c r="Q54" s="13">
        <v>72996.02</v>
      </c>
      <c r="R54" s="13">
        <v>23009.75</v>
      </c>
      <c r="S54" s="13" t="s">
        <v>368</v>
      </c>
      <c r="T54" s="13" t="s">
        <v>368</v>
      </c>
      <c r="U54" s="13" t="s">
        <v>368</v>
      </c>
      <c r="V54" s="13">
        <v>7022.7</v>
      </c>
      <c r="W54" s="13">
        <v>2306.35</v>
      </c>
      <c r="X54" s="13">
        <v>80.68</v>
      </c>
    </row>
    <row r="55" s="7" customFormat="1" ht="13.5" spans="1:24">
      <c r="A55" s="13">
        <v>307</v>
      </c>
      <c r="B55" s="13" t="s">
        <v>379</v>
      </c>
      <c r="C55" s="13">
        <v>7107</v>
      </c>
      <c r="D55" s="13" t="s">
        <v>524</v>
      </c>
      <c r="E55" s="13" t="s">
        <v>203</v>
      </c>
      <c r="F55" s="14">
        <v>121.03</v>
      </c>
      <c r="G55" s="14">
        <v>27.02</v>
      </c>
      <c r="H55" s="15">
        <f t="shared" si="0"/>
        <v>0.279079511426349</v>
      </c>
      <c r="I55" s="15">
        <v>0.835966391705069</v>
      </c>
      <c r="J55" s="13" t="s">
        <v>368</v>
      </c>
      <c r="K55" s="13">
        <v>1.3</v>
      </c>
      <c r="L55" s="13">
        <v>2325000</v>
      </c>
      <c r="M55" s="13" t="s">
        <v>368</v>
      </c>
      <c r="N55" s="13">
        <v>155418.38</v>
      </c>
      <c r="O55" s="13">
        <v>1814047.07</v>
      </c>
      <c r="P55" s="13">
        <v>506263.37</v>
      </c>
      <c r="Q55" s="13">
        <v>188102.92</v>
      </c>
      <c r="R55" s="13">
        <v>50834.41</v>
      </c>
      <c r="S55" s="13">
        <v>7422.53</v>
      </c>
      <c r="T55" s="13">
        <v>1892.97</v>
      </c>
      <c r="U55" s="13">
        <v>143.28</v>
      </c>
      <c r="V55" s="13">
        <v>75377.55</v>
      </c>
      <c r="W55" s="13">
        <v>20433.53</v>
      </c>
      <c r="X55" s="13">
        <v>97.26</v>
      </c>
    </row>
    <row r="56" s="7" customFormat="1" ht="13.5" spans="1:24">
      <c r="A56" s="13">
        <v>716</v>
      </c>
      <c r="B56" s="13" t="s">
        <v>400</v>
      </c>
      <c r="C56" s="13">
        <v>8354</v>
      </c>
      <c r="D56" s="13" t="s">
        <v>210</v>
      </c>
      <c r="E56" s="13" t="s">
        <v>139</v>
      </c>
      <c r="F56" s="14">
        <v>120.32</v>
      </c>
      <c r="G56" s="14">
        <v>30.36</v>
      </c>
      <c r="H56" s="15">
        <f t="shared" si="0"/>
        <v>0.30362809283102</v>
      </c>
      <c r="I56" s="15">
        <v>1.04498655913978</v>
      </c>
      <c r="J56" s="13" t="s">
        <v>378</v>
      </c>
      <c r="K56" s="13">
        <v>1</v>
      </c>
      <c r="L56" s="13">
        <v>118296</v>
      </c>
      <c r="M56" s="13" t="s">
        <v>368</v>
      </c>
      <c r="N56" s="13">
        <v>43813</v>
      </c>
      <c r="O56" s="13">
        <v>116620.5</v>
      </c>
      <c r="P56" s="13">
        <v>35409.26</v>
      </c>
      <c r="Q56" s="13">
        <v>52717.02</v>
      </c>
      <c r="R56" s="13">
        <v>16002.81</v>
      </c>
      <c r="S56" s="13">
        <v>2795.9</v>
      </c>
      <c r="T56" s="13">
        <v>937.86</v>
      </c>
      <c r="U56" s="13">
        <v>191.44</v>
      </c>
      <c r="V56" s="13">
        <v>2795.9</v>
      </c>
      <c r="W56" s="13">
        <v>937.86</v>
      </c>
      <c r="X56" s="13">
        <v>70.9</v>
      </c>
    </row>
    <row r="57" s="7" customFormat="1" ht="13.5" spans="1:24">
      <c r="A57" s="13">
        <v>741</v>
      </c>
      <c r="B57" s="13" t="s">
        <v>379</v>
      </c>
      <c r="C57" s="13">
        <v>11098</v>
      </c>
      <c r="D57" s="13" t="s">
        <v>171</v>
      </c>
      <c r="E57" s="13" t="s">
        <v>134</v>
      </c>
      <c r="F57" s="14">
        <v>119.9</v>
      </c>
      <c r="G57" s="14">
        <v>34.1</v>
      </c>
      <c r="H57" s="15">
        <f t="shared" si="0"/>
        <v>0.299681563602414</v>
      </c>
      <c r="I57" s="15">
        <v>1.03460423387097</v>
      </c>
      <c r="J57" s="13" t="s">
        <v>380</v>
      </c>
      <c r="K57" s="13">
        <v>0.6</v>
      </c>
      <c r="L57" s="13">
        <v>105152</v>
      </c>
      <c r="M57" s="13" t="s">
        <v>368</v>
      </c>
      <c r="N57" s="13">
        <v>25236.48</v>
      </c>
      <c r="O57" s="13">
        <v>102632.74</v>
      </c>
      <c r="P57" s="13">
        <v>30757.14</v>
      </c>
      <c r="Q57" s="13">
        <v>30257.51</v>
      </c>
      <c r="R57" s="13">
        <v>10316.42</v>
      </c>
      <c r="S57" s="13">
        <v>653.9</v>
      </c>
      <c r="T57" s="13">
        <v>231.86</v>
      </c>
      <c r="U57" s="13">
        <v>77.73</v>
      </c>
      <c r="V57" s="13">
        <v>1725.8</v>
      </c>
      <c r="W57" s="13">
        <v>480.14</v>
      </c>
      <c r="X57" s="13">
        <v>49.24</v>
      </c>
    </row>
    <row r="58" s="7" customFormat="1" ht="13.5" spans="1:24">
      <c r="A58" s="13">
        <v>337</v>
      </c>
      <c r="B58" s="13" t="s">
        <v>379</v>
      </c>
      <c r="C58" s="13">
        <v>6965</v>
      </c>
      <c r="D58" s="13" t="s">
        <v>116</v>
      </c>
      <c r="E58" s="13" t="s">
        <v>117</v>
      </c>
      <c r="F58" s="14">
        <v>119.47</v>
      </c>
      <c r="G58" s="14">
        <v>30.24</v>
      </c>
      <c r="H58" s="15">
        <f t="shared" si="0"/>
        <v>0.299977639296649</v>
      </c>
      <c r="I58" s="15">
        <v>1.02594537634409</v>
      </c>
      <c r="J58" s="13" t="s">
        <v>401</v>
      </c>
      <c r="K58" s="13">
        <v>1</v>
      </c>
      <c r="L58" s="13">
        <v>766320</v>
      </c>
      <c r="M58" s="13" t="s">
        <v>368</v>
      </c>
      <c r="N58" s="13">
        <v>117895.4</v>
      </c>
      <c r="O58" s="13">
        <v>763303.36</v>
      </c>
      <c r="P58" s="13">
        <v>228973.94</v>
      </c>
      <c r="Q58" s="13">
        <v>140844.53</v>
      </c>
      <c r="R58" s="13">
        <v>42595.65</v>
      </c>
      <c r="S58" s="13">
        <v>3678</v>
      </c>
      <c r="T58" s="13">
        <v>914.05</v>
      </c>
      <c r="U58" s="13">
        <v>93.59</v>
      </c>
      <c r="V58" s="13">
        <v>25036.8</v>
      </c>
      <c r="W58" s="13">
        <v>6971.92</v>
      </c>
      <c r="X58" s="13">
        <v>98.01</v>
      </c>
    </row>
    <row r="59" s="7" customFormat="1" ht="13.5" spans="1:24">
      <c r="A59" s="13">
        <v>578</v>
      </c>
      <c r="B59" s="13" t="s">
        <v>371</v>
      </c>
      <c r="C59" s="13">
        <v>5844</v>
      </c>
      <c r="D59" s="13" t="s">
        <v>85</v>
      </c>
      <c r="E59" s="13" t="s">
        <v>35</v>
      </c>
      <c r="F59" s="14">
        <v>119.19</v>
      </c>
      <c r="G59" s="14">
        <v>33.68</v>
      </c>
      <c r="H59" s="15">
        <f t="shared" si="0"/>
        <v>0.336455511903564</v>
      </c>
      <c r="I59" s="15">
        <v>1.09025746543779</v>
      </c>
      <c r="J59" s="13" t="s">
        <v>378</v>
      </c>
      <c r="K59" s="13">
        <v>1</v>
      </c>
      <c r="L59" s="13">
        <v>234360</v>
      </c>
      <c r="M59" s="13" t="s">
        <v>368</v>
      </c>
      <c r="N59" s="13">
        <v>50902</v>
      </c>
      <c r="O59" s="13">
        <v>236585.87</v>
      </c>
      <c r="P59" s="13">
        <v>79600.62</v>
      </c>
      <c r="Q59" s="13">
        <v>60672.21</v>
      </c>
      <c r="R59" s="13">
        <v>20436.14</v>
      </c>
      <c r="S59" s="13">
        <v>2373.12</v>
      </c>
      <c r="T59" s="13">
        <v>776.98</v>
      </c>
      <c r="U59" s="13">
        <v>139.86</v>
      </c>
      <c r="V59" s="13">
        <v>6132.42</v>
      </c>
      <c r="W59" s="13">
        <v>2288.85</v>
      </c>
      <c r="X59" s="13">
        <v>78.5</v>
      </c>
    </row>
    <row r="60" s="7" customFormat="1" ht="13.5" spans="1:24">
      <c r="A60" s="13">
        <v>744</v>
      </c>
      <c r="B60" s="13" t="s">
        <v>379</v>
      </c>
      <c r="C60" s="13">
        <v>11104</v>
      </c>
      <c r="D60" s="13" t="s">
        <v>80</v>
      </c>
      <c r="E60" s="13" t="s">
        <v>81</v>
      </c>
      <c r="F60" s="14">
        <v>119.17</v>
      </c>
      <c r="G60" s="14">
        <v>27.34</v>
      </c>
      <c r="H60" s="15">
        <f t="shared" si="0"/>
        <v>0.265653623882552</v>
      </c>
      <c r="I60" s="15">
        <v>1.06265497127707</v>
      </c>
      <c r="J60" s="13" t="s">
        <v>322</v>
      </c>
      <c r="K60" s="13">
        <v>0.7</v>
      </c>
      <c r="L60" s="13">
        <v>235352</v>
      </c>
      <c r="M60" s="13" t="s">
        <v>368</v>
      </c>
      <c r="N60" s="13">
        <v>45764</v>
      </c>
      <c r="O60" s="13">
        <v>240478.82</v>
      </c>
      <c r="P60" s="13">
        <v>63884.07</v>
      </c>
      <c r="Q60" s="13">
        <v>54536.86</v>
      </c>
      <c r="R60" s="13">
        <v>14910.65</v>
      </c>
      <c r="S60" s="13" t="s">
        <v>368</v>
      </c>
      <c r="T60" s="13" t="s">
        <v>368</v>
      </c>
      <c r="U60" s="13" t="s">
        <v>368</v>
      </c>
      <c r="V60" s="13">
        <v>5120.85</v>
      </c>
      <c r="W60" s="13">
        <v>1303.39</v>
      </c>
      <c r="X60" s="13">
        <v>65.27</v>
      </c>
    </row>
    <row r="61" s="7" customFormat="1" ht="13.5" spans="1:24">
      <c r="A61" s="13">
        <v>349</v>
      </c>
      <c r="B61" s="13" t="s">
        <v>379</v>
      </c>
      <c r="C61" s="13">
        <v>9308</v>
      </c>
      <c r="D61" s="13" t="s">
        <v>402</v>
      </c>
      <c r="E61" s="13" t="s">
        <v>205</v>
      </c>
      <c r="F61" s="14">
        <v>119.04</v>
      </c>
      <c r="G61" s="14">
        <v>33.35</v>
      </c>
      <c r="H61" s="15">
        <f t="shared" si="0"/>
        <v>0.345561267623841</v>
      </c>
      <c r="I61" s="15">
        <v>1.04442627471384</v>
      </c>
      <c r="J61" s="13" t="s">
        <v>372</v>
      </c>
      <c r="K61" s="13">
        <v>0.9</v>
      </c>
      <c r="L61" s="13">
        <v>199888</v>
      </c>
      <c r="M61" s="13" t="s">
        <v>368</v>
      </c>
      <c r="N61" s="13">
        <v>51399</v>
      </c>
      <c r="O61" s="13">
        <v>200738.73</v>
      </c>
      <c r="P61" s="13">
        <v>69367.53</v>
      </c>
      <c r="Q61" s="13">
        <v>61183.25</v>
      </c>
      <c r="R61" s="13">
        <v>20404.47</v>
      </c>
      <c r="S61" s="13">
        <v>1392</v>
      </c>
      <c r="T61" s="13">
        <v>542.33</v>
      </c>
      <c r="U61" s="13">
        <v>81.25</v>
      </c>
      <c r="V61" s="13">
        <v>4661.7</v>
      </c>
      <c r="W61" s="13">
        <v>1647.9</v>
      </c>
      <c r="X61" s="13">
        <v>69.96</v>
      </c>
    </row>
    <row r="62" s="7" customFormat="1" ht="13.5" spans="1:24">
      <c r="A62" s="13">
        <v>339</v>
      </c>
      <c r="B62" s="13" t="s">
        <v>376</v>
      </c>
      <c r="C62" s="13">
        <v>11097</v>
      </c>
      <c r="D62" s="13" t="s">
        <v>98</v>
      </c>
      <c r="E62" s="13" t="s">
        <v>68</v>
      </c>
      <c r="F62" s="14">
        <v>118.84</v>
      </c>
      <c r="G62" s="14">
        <v>25.24</v>
      </c>
      <c r="H62" s="15">
        <f t="shared" si="0"/>
        <v>0.295816607627615</v>
      </c>
      <c r="I62" s="15">
        <v>1.02870780195049</v>
      </c>
      <c r="J62" s="13" t="s">
        <v>372</v>
      </c>
      <c r="K62" s="13">
        <v>0.6</v>
      </c>
      <c r="L62" s="13">
        <v>138632</v>
      </c>
      <c r="M62" s="13" t="s">
        <v>368</v>
      </c>
      <c r="N62" s="13">
        <v>27729.5</v>
      </c>
      <c r="O62" s="13">
        <v>137126.75</v>
      </c>
      <c r="P62" s="13">
        <v>40564.37</v>
      </c>
      <c r="Q62" s="13">
        <v>32952.79</v>
      </c>
      <c r="R62" s="13">
        <v>8315.66</v>
      </c>
      <c r="S62" s="13">
        <v>655.5</v>
      </c>
      <c r="T62" s="13">
        <v>246.57</v>
      </c>
      <c r="U62" s="13">
        <v>70.92</v>
      </c>
      <c r="V62" s="13">
        <v>3743.2</v>
      </c>
      <c r="W62" s="13">
        <v>882.74</v>
      </c>
      <c r="X62" s="13">
        <v>81</v>
      </c>
    </row>
    <row r="63" s="7" customFormat="1" ht="13.5" spans="1:24">
      <c r="A63" s="13">
        <v>347</v>
      </c>
      <c r="B63" s="13" t="s">
        <v>373</v>
      </c>
      <c r="C63" s="13">
        <v>9840</v>
      </c>
      <c r="D63" s="13" t="s">
        <v>131</v>
      </c>
      <c r="E63" s="13" t="s">
        <v>132</v>
      </c>
      <c r="F63" s="14">
        <v>118.65</v>
      </c>
      <c r="G63" s="14">
        <v>30.44</v>
      </c>
      <c r="H63" s="15">
        <f t="shared" si="0"/>
        <v>0.306666618372438</v>
      </c>
      <c r="I63" s="15">
        <v>0.982729032258065</v>
      </c>
      <c r="J63" s="13" t="s">
        <v>372</v>
      </c>
      <c r="K63" s="13">
        <v>0.9</v>
      </c>
      <c r="L63" s="13">
        <v>186992</v>
      </c>
      <c r="M63" s="13" t="s">
        <v>368</v>
      </c>
      <c r="N63" s="13">
        <v>58032</v>
      </c>
      <c r="O63" s="13">
        <v>176694.68</v>
      </c>
      <c r="P63" s="13">
        <v>54186.36</v>
      </c>
      <c r="Q63" s="13">
        <v>68852.85</v>
      </c>
      <c r="R63" s="13">
        <v>20957.24</v>
      </c>
      <c r="S63" s="13">
        <v>1059.51</v>
      </c>
      <c r="T63" s="13">
        <v>360.04</v>
      </c>
      <c r="U63" s="13">
        <v>54.77</v>
      </c>
      <c r="V63" s="13">
        <v>4192.82</v>
      </c>
      <c r="W63" s="13">
        <v>1464.16</v>
      </c>
      <c r="X63" s="13">
        <v>67.27</v>
      </c>
    </row>
    <row r="64" s="7" customFormat="1" ht="13.5" spans="1:24">
      <c r="A64" s="13">
        <v>746</v>
      </c>
      <c r="B64" s="13" t="s">
        <v>400</v>
      </c>
      <c r="C64" s="13">
        <v>4081</v>
      </c>
      <c r="D64" s="13" t="s">
        <v>403</v>
      </c>
      <c r="E64" s="13" t="s">
        <v>84</v>
      </c>
      <c r="F64" s="14">
        <v>118.52</v>
      </c>
      <c r="G64" s="14">
        <v>31.08</v>
      </c>
      <c r="H64" s="15">
        <f t="shared" si="0"/>
        <v>0.321276866442004</v>
      </c>
      <c r="I64" s="15">
        <v>1.13439905450501</v>
      </c>
      <c r="J64" s="13" t="s">
        <v>404</v>
      </c>
      <c r="K64" s="13">
        <v>0.7</v>
      </c>
      <c r="L64" s="13">
        <v>186992</v>
      </c>
      <c r="M64" s="13" t="s">
        <v>368</v>
      </c>
      <c r="N64" s="13">
        <v>42224</v>
      </c>
      <c r="O64" s="13">
        <v>203964.95</v>
      </c>
      <c r="P64" s="13">
        <v>65529.22</v>
      </c>
      <c r="Q64" s="13">
        <v>50043.28</v>
      </c>
      <c r="R64" s="13">
        <v>15555.64</v>
      </c>
      <c r="S64" s="13">
        <v>1634.27</v>
      </c>
      <c r="T64" s="13">
        <v>764.47</v>
      </c>
      <c r="U64" s="13">
        <v>116.11</v>
      </c>
      <c r="V64" s="13">
        <v>5378.42</v>
      </c>
      <c r="W64" s="13">
        <v>2079.64</v>
      </c>
      <c r="X64" s="13">
        <v>86.29</v>
      </c>
    </row>
    <row r="65" s="7" customFormat="1" ht="13.5" spans="1:24">
      <c r="A65" s="13">
        <v>341</v>
      </c>
      <c r="B65" s="13" t="s">
        <v>384</v>
      </c>
      <c r="C65" s="13">
        <v>7645</v>
      </c>
      <c r="D65" s="13" t="s">
        <v>405</v>
      </c>
      <c r="E65" s="13" t="s">
        <v>45</v>
      </c>
      <c r="F65" s="14">
        <v>118.15</v>
      </c>
      <c r="G65" s="14">
        <v>33.49</v>
      </c>
      <c r="H65" s="15">
        <f t="shared" si="0"/>
        <v>0.310399880499343</v>
      </c>
      <c r="I65" s="15">
        <v>1.04263751359188</v>
      </c>
      <c r="J65" s="13" t="s">
        <v>378</v>
      </c>
      <c r="K65" s="13">
        <v>0.9</v>
      </c>
      <c r="L65" s="13">
        <v>568354</v>
      </c>
      <c r="M65" s="13" t="s">
        <v>368</v>
      </c>
      <c r="N65" s="13">
        <v>57474</v>
      </c>
      <c r="O65" s="13">
        <v>575327.38</v>
      </c>
      <c r="P65" s="13">
        <v>178581.55</v>
      </c>
      <c r="Q65" s="13">
        <v>67903.16</v>
      </c>
      <c r="R65" s="13">
        <v>22738.07</v>
      </c>
      <c r="S65" s="13">
        <v>4141.53</v>
      </c>
      <c r="T65" s="13">
        <v>1445.26</v>
      </c>
      <c r="U65" s="13">
        <v>216.18</v>
      </c>
      <c r="V65" s="13">
        <v>18224.42</v>
      </c>
      <c r="W65" s="13">
        <v>5883.31</v>
      </c>
      <c r="X65" s="13">
        <v>96.2</v>
      </c>
    </row>
    <row r="66" s="7" customFormat="1" ht="13.5" spans="1:24">
      <c r="A66" s="13">
        <v>517</v>
      </c>
      <c r="B66" s="13" t="s">
        <v>379</v>
      </c>
      <c r="C66" s="13">
        <v>10809</v>
      </c>
      <c r="D66" s="13" t="s">
        <v>124</v>
      </c>
      <c r="E66" s="13" t="s">
        <v>58</v>
      </c>
      <c r="F66" s="14">
        <v>118.07</v>
      </c>
      <c r="G66" s="14">
        <v>29.09</v>
      </c>
      <c r="H66" s="15">
        <f t="shared" ref="H66:H129" si="1">P66/O66</f>
        <v>0.270299151406871</v>
      </c>
      <c r="I66" s="15">
        <v>1.24138239631336</v>
      </c>
      <c r="J66" s="13" t="s">
        <v>406</v>
      </c>
      <c r="K66" s="13">
        <v>1</v>
      </c>
      <c r="L66" s="13">
        <v>460040</v>
      </c>
      <c r="M66" s="13" t="s">
        <v>368</v>
      </c>
      <c r="N66" s="13">
        <v>115010</v>
      </c>
      <c r="O66" s="13">
        <v>538759.96</v>
      </c>
      <c r="P66" s="13">
        <v>145626.36</v>
      </c>
      <c r="Q66" s="13">
        <v>135794.74</v>
      </c>
      <c r="R66" s="13">
        <v>39498.1</v>
      </c>
      <c r="S66" s="13" t="s">
        <v>368</v>
      </c>
      <c r="T66" s="13" t="s">
        <v>368</v>
      </c>
      <c r="U66" s="13" t="s">
        <v>368</v>
      </c>
      <c r="V66" s="13">
        <v>9658.1</v>
      </c>
      <c r="W66" s="13">
        <v>2936.07</v>
      </c>
      <c r="X66" s="13">
        <v>62.98</v>
      </c>
    </row>
    <row r="67" s="7" customFormat="1" ht="13.5" spans="1:24">
      <c r="A67" s="13">
        <v>355</v>
      </c>
      <c r="B67" s="13" t="s">
        <v>371</v>
      </c>
      <c r="C67" s="13">
        <v>6544</v>
      </c>
      <c r="D67" s="13" t="s">
        <v>111</v>
      </c>
      <c r="E67" s="13" t="s">
        <v>43</v>
      </c>
      <c r="F67" s="14">
        <v>117.79</v>
      </c>
      <c r="G67" s="14">
        <v>33.78</v>
      </c>
      <c r="H67" s="15">
        <f t="shared" si="1"/>
        <v>0.310739440513313</v>
      </c>
      <c r="I67" s="15">
        <v>1.02280586152636</v>
      </c>
      <c r="J67" s="13" t="s">
        <v>406</v>
      </c>
      <c r="K67" s="13">
        <v>1</v>
      </c>
      <c r="L67" s="13">
        <v>264368</v>
      </c>
      <c r="M67" s="13" t="s">
        <v>368</v>
      </c>
      <c r="N67" s="13">
        <v>58749</v>
      </c>
      <c r="O67" s="13">
        <v>259997.25</v>
      </c>
      <c r="P67" s="13">
        <v>80791.4</v>
      </c>
      <c r="Q67" s="13">
        <v>69197.99</v>
      </c>
      <c r="R67" s="13">
        <v>23372.23</v>
      </c>
      <c r="S67" s="13">
        <v>2863.55</v>
      </c>
      <c r="T67" s="13">
        <v>1129.88</v>
      </c>
      <c r="U67" s="13">
        <v>146.23</v>
      </c>
      <c r="V67" s="13">
        <v>13761.78</v>
      </c>
      <c r="W67" s="13">
        <v>4147.21</v>
      </c>
      <c r="X67" s="13">
        <v>156.17</v>
      </c>
    </row>
    <row r="68" s="7" customFormat="1" ht="13.5" spans="1:24">
      <c r="A68" s="13">
        <v>717</v>
      </c>
      <c r="B68" s="13" t="s">
        <v>400</v>
      </c>
      <c r="C68" s="13">
        <v>6752</v>
      </c>
      <c r="D68" s="13" t="s">
        <v>407</v>
      </c>
      <c r="E68" s="13" t="s">
        <v>199</v>
      </c>
      <c r="F68" s="14">
        <v>117.54</v>
      </c>
      <c r="G68" s="14">
        <v>31.41</v>
      </c>
      <c r="H68" s="15">
        <f t="shared" si="1"/>
        <v>0.322212245947842</v>
      </c>
      <c r="I68" s="15">
        <v>1.00380033602151</v>
      </c>
      <c r="J68" s="13" t="s">
        <v>399</v>
      </c>
      <c r="K68" s="13">
        <v>0.9</v>
      </c>
      <c r="L68" s="13">
        <v>154752</v>
      </c>
      <c r="M68" s="13" t="s">
        <v>368</v>
      </c>
      <c r="N68" s="13">
        <v>66322</v>
      </c>
      <c r="O68" s="13">
        <v>149365.49</v>
      </c>
      <c r="P68" s="13">
        <v>48127.39</v>
      </c>
      <c r="Q68" s="13">
        <v>77952.3</v>
      </c>
      <c r="R68" s="13">
        <v>24488.22</v>
      </c>
      <c r="S68" s="13">
        <v>1805.22</v>
      </c>
      <c r="T68" s="13">
        <v>644.31</v>
      </c>
      <c r="U68" s="13">
        <v>81.66</v>
      </c>
      <c r="V68" s="13">
        <v>3808.62</v>
      </c>
      <c r="W68" s="13">
        <v>1345.23</v>
      </c>
      <c r="X68" s="13">
        <v>73.83</v>
      </c>
    </row>
    <row r="69" s="7" customFormat="1" ht="13.5" spans="1:24">
      <c r="A69" s="13">
        <v>721</v>
      </c>
      <c r="B69" s="13" t="s">
        <v>384</v>
      </c>
      <c r="C69" s="13">
        <v>6796</v>
      </c>
      <c r="D69" s="13" t="s">
        <v>114</v>
      </c>
      <c r="E69" s="13" t="s">
        <v>115</v>
      </c>
      <c r="F69" s="14">
        <v>117.16</v>
      </c>
      <c r="G69" s="14">
        <v>34.37</v>
      </c>
      <c r="H69" s="15">
        <f t="shared" si="1"/>
        <v>0.345768801257988</v>
      </c>
      <c r="I69" s="15">
        <v>1.00223561290323</v>
      </c>
      <c r="J69" s="13" t="s">
        <v>408</v>
      </c>
      <c r="K69" s="13">
        <v>0.9</v>
      </c>
      <c r="L69" s="13">
        <v>161200</v>
      </c>
      <c r="M69" s="13" t="s">
        <v>368</v>
      </c>
      <c r="N69" s="13">
        <v>50028</v>
      </c>
      <c r="O69" s="13">
        <v>155346.52</v>
      </c>
      <c r="P69" s="13">
        <v>53713.98</v>
      </c>
      <c r="Q69" s="13">
        <v>58612.97</v>
      </c>
      <c r="R69" s="13">
        <v>20142.66</v>
      </c>
      <c r="S69" s="13">
        <v>335.9</v>
      </c>
      <c r="T69" s="13">
        <v>137.68</v>
      </c>
      <c r="U69" s="13">
        <v>20.14</v>
      </c>
      <c r="V69" s="13">
        <v>4232.83</v>
      </c>
      <c r="W69" s="13">
        <v>1565.09</v>
      </c>
      <c r="X69" s="13">
        <v>78.77</v>
      </c>
    </row>
    <row r="70" s="7" customFormat="1" ht="13.5" spans="1:24">
      <c r="A70" s="13">
        <v>341</v>
      </c>
      <c r="B70" s="13" t="s">
        <v>384</v>
      </c>
      <c r="C70" s="13">
        <v>990293</v>
      </c>
      <c r="D70" s="13" t="s">
        <v>409</v>
      </c>
      <c r="E70" s="13" t="s">
        <v>45</v>
      </c>
      <c r="F70" s="14">
        <v>117.02</v>
      </c>
      <c r="G70" s="14">
        <v>29.92</v>
      </c>
      <c r="H70" s="15">
        <f t="shared" si="1"/>
        <v>0.310399880499343</v>
      </c>
      <c r="I70" s="15">
        <v>1.04263751359188</v>
      </c>
      <c r="J70" s="13" t="s">
        <v>410</v>
      </c>
      <c r="K70" s="13">
        <v>1.2</v>
      </c>
      <c r="L70" s="13">
        <v>568354</v>
      </c>
      <c r="M70" s="13" t="s">
        <v>368</v>
      </c>
      <c r="N70" s="13">
        <v>76632</v>
      </c>
      <c r="O70" s="13">
        <v>575327.38</v>
      </c>
      <c r="P70" s="13">
        <v>178581.55</v>
      </c>
      <c r="Q70" s="13">
        <v>89673.15</v>
      </c>
      <c r="R70" s="13">
        <v>26834.16</v>
      </c>
      <c r="S70" s="13">
        <v>4068.5</v>
      </c>
      <c r="T70" s="13">
        <v>1320.28</v>
      </c>
      <c r="U70" s="13">
        <v>159.27</v>
      </c>
      <c r="V70" s="13">
        <v>18224.42</v>
      </c>
      <c r="W70" s="13">
        <v>5883.31</v>
      </c>
      <c r="X70" s="13">
        <v>96.2</v>
      </c>
    </row>
    <row r="71" s="7" customFormat="1" ht="13.5" spans="1:24">
      <c r="A71" s="13">
        <v>754</v>
      </c>
      <c r="B71" s="13" t="s">
        <v>381</v>
      </c>
      <c r="C71" s="13">
        <v>4540</v>
      </c>
      <c r="D71" s="13" t="s">
        <v>125</v>
      </c>
      <c r="E71" s="13" t="s">
        <v>55</v>
      </c>
      <c r="F71" s="14">
        <v>116.93</v>
      </c>
      <c r="G71" s="14">
        <v>32.96</v>
      </c>
      <c r="H71" s="15">
        <f t="shared" si="1"/>
        <v>0.32678353609948</v>
      </c>
      <c r="I71" s="15">
        <v>1.34457557603687</v>
      </c>
      <c r="J71" s="13" t="s">
        <v>372</v>
      </c>
      <c r="K71" s="13">
        <v>0.9</v>
      </c>
      <c r="L71" s="13">
        <v>115010</v>
      </c>
      <c r="M71" s="13" t="s">
        <v>368</v>
      </c>
      <c r="N71" s="13">
        <v>41403.6</v>
      </c>
      <c r="O71" s="13">
        <v>145886.45</v>
      </c>
      <c r="P71" s="13">
        <v>47673.29</v>
      </c>
      <c r="Q71" s="13">
        <v>48411.79</v>
      </c>
      <c r="R71" s="13">
        <v>15955.38</v>
      </c>
      <c r="S71" s="13" t="s">
        <v>368</v>
      </c>
      <c r="T71" s="13" t="s">
        <v>368</v>
      </c>
      <c r="U71" s="13" t="s">
        <v>368</v>
      </c>
      <c r="V71" s="13">
        <v>4527.71</v>
      </c>
      <c r="W71" s="13">
        <v>1646.2</v>
      </c>
      <c r="X71" s="13">
        <v>118.1</v>
      </c>
    </row>
    <row r="72" s="7" customFormat="1" ht="13.5" spans="1:24">
      <c r="A72" s="13">
        <v>582</v>
      </c>
      <c r="B72" s="13" t="s">
        <v>373</v>
      </c>
      <c r="C72" s="13">
        <v>4044</v>
      </c>
      <c r="D72" s="13" t="s">
        <v>101</v>
      </c>
      <c r="E72" s="13" t="s">
        <v>102</v>
      </c>
      <c r="F72" s="14">
        <v>116.15</v>
      </c>
      <c r="G72" s="14">
        <v>27.65</v>
      </c>
      <c r="H72" s="15">
        <f t="shared" si="1"/>
        <v>0.262900901703702</v>
      </c>
      <c r="I72" s="15">
        <v>1.15943175115207</v>
      </c>
      <c r="J72" s="13" t="s">
        <v>411</v>
      </c>
      <c r="K72" s="13">
        <v>1.2</v>
      </c>
      <c r="L72" s="13">
        <v>670530</v>
      </c>
      <c r="M72" s="13" t="s">
        <v>368</v>
      </c>
      <c r="N72" s="13">
        <v>119738</v>
      </c>
      <c r="O72" s="13">
        <v>754790.07</v>
      </c>
      <c r="P72" s="13">
        <v>198434.99</v>
      </c>
      <c r="Q72" s="13">
        <v>139071.81</v>
      </c>
      <c r="R72" s="13">
        <v>38458.94</v>
      </c>
      <c r="S72" s="13">
        <v>4491.44</v>
      </c>
      <c r="T72" s="13">
        <v>1126.71</v>
      </c>
      <c r="U72" s="13">
        <v>112.53</v>
      </c>
      <c r="V72" s="13">
        <v>26734.9</v>
      </c>
      <c r="W72" s="13">
        <v>7631.61</v>
      </c>
      <c r="X72" s="13">
        <v>119.61</v>
      </c>
    </row>
    <row r="73" s="7" customFormat="1" ht="13.5" spans="1:24">
      <c r="A73" s="13">
        <v>598</v>
      </c>
      <c r="B73" s="13" t="s">
        <v>371</v>
      </c>
      <c r="C73" s="13">
        <v>11145</v>
      </c>
      <c r="D73" s="13" t="s">
        <v>173</v>
      </c>
      <c r="E73" s="13" t="s">
        <v>174</v>
      </c>
      <c r="F73" s="14">
        <v>115.96</v>
      </c>
      <c r="G73" s="14">
        <v>33.84</v>
      </c>
      <c r="H73" s="15">
        <f t="shared" si="1"/>
        <v>0.353851340373367</v>
      </c>
      <c r="I73" s="15">
        <v>0.97583747311828</v>
      </c>
      <c r="J73" s="13" t="s">
        <v>378</v>
      </c>
      <c r="K73" s="13">
        <v>1</v>
      </c>
      <c r="L73" s="13">
        <v>193440</v>
      </c>
      <c r="M73" s="13" t="s">
        <v>368</v>
      </c>
      <c r="N73" s="13">
        <v>47180</v>
      </c>
      <c r="O73" s="13">
        <v>181505.77</v>
      </c>
      <c r="P73" s="13">
        <v>64226.06</v>
      </c>
      <c r="Q73" s="13">
        <v>54711.66</v>
      </c>
      <c r="R73" s="13">
        <v>18516.81</v>
      </c>
      <c r="S73" s="13">
        <v>1424.9</v>
      </c>
      <c r="T73" s="13">
        <v>602.04</v>
      </c>
      <c r="U73" s="13">
        <v>90.6</v>
      </c>
      <c r="V73" s="13">
        <v>4834.05</v>
      </c>
      <c r="W73" s="13">
        <v>1995.35</v>
      </c>
      <c r="X73" s="13">
        <v>74.97</v>
      </c>
    </row>
    <row r="74" s="7" customFormat="1" ht="13.5" spans="1:24">
      <c r="A74" s="13">
        <v>753</v>
      </c>
      <c r="B74" s="13" t="s">
        <v>379</v>
      </c>
      <c r="C74" s="13">
        <v>9829</v>
      </c>
      <c r="D74" s="13" t="s">
        <v>52</v>
      </c>
      <c r="E74" s="13" t="s">
        <v>53</v>
      </c>
      <c r="F74" s="14">
        <v>115.51</v>
      </c>
      <c r="G74" s="14">
        <v>23.69</v>
      </c>
      <c r="H74" s="15">
        <f t="shared" si="1"/>
        <v>0.273484118304404</v>
      </c>
      <c r="I74" s="15">
        <v>1.21768978494624</v>
      </c>
      <c r="J74" s="13" t="s">
        <v>372</v>
      </c>
      <c r="K74" s="13">
        <v>0.9</v>
      </c>
      <c r="L74" s="13">
        <v>41664</v>
      </c>
      <c r="M74" s="13" t="s">
        <v>368</v>
      </c>
      <c r="N74" s="13">
        <v>17856</v>
      </c>
      <c r="O74" s="13">
        <v>45298.06</v>
      </c>
      <c r="P74" s="13">
        <v>12388.3</v>
      </c>
      <c r="Q74" s="13">
        <v>20626.02</v>
      </c>
      <c r="R74" s="13">
        <v>4885.54</v>
      </c>
      <c r="S74" s="13">
        <v>605.07</v>
      </c>
      <c r="T74" s="13">
        <v>151.64</v>
      </c>
      <c r="U74" s="13">
        <v>101.66</v>
      </c>
      <c r="V74" s="13">
        <v>1854.49</v>
      </c>
      <c r="W74" s="13">
        <v>479.7</v>
      </c>
      <c r="X74" s="13">
        <v>133.53</v>
      </c>
    </row>
    <row r="75" s="7" customFormat="1" ht="13.5" spans="1:24">
      <c r="A75" s="13">
        <v>387</v>
      </c>
      <c r="B75" s="13" t="s">
        <v>367</v>
      </c>
      <c r="C75" s="13">
        <v>5408</v>
      </c>
      <c r="D75" s="13" t="s">
        <v>105</v>
      </c>
      <c r="E75" s="13" t="s">
        <v>106</v>
      </c>
      <c r="F75" s="14">
        <v>115.45</v>
      </c>
      <c r="G75" s="14">
        <v>27.8</v>
      </c>
      <c r="H75" s="15">
        <f t="shared" si="1"/>
        <v>0.296988099821402</v>
      </c>
      <c r="I75" s="15">
        <v>1.06968924731183</v>
      </c>
      <c r="J75" s="13" t="s">
        <v>372</v>
      </c>
      <c r="K75" s="13">
        <v>0.9</v>
      </c>
      <c r="L75" s="13">
        <v>338520</v>
      </c>
      <c r="M75" s="13" t="s">
        <v>368</v>
      </c>
      <c r="N75" s="13">
        <v>82342.7</v>
      </c>
      <c r="O75" s="13">
        <v>348183.85</v>
      </c>
      <c r="P75" s="13">
        <v>103406.46</v>
      </c>
      <c r="Q75" s="13">
        <v>95067.94</v>
      </c>
      <c r="R75" s="13">
        <v>26433.37</v>
      </c>
      <c r="S75" s="13">
        <v>3468.54</v>
      </c>
      <c r="T75" s="13">
        <v>1285.42</v>
      </c>
      <c r="U75" s="13">
        <v>126.37</v>
      </c>
      <c r="V75" s="13">
        <v>10660.14</v>
      </c>
      <c r="W75" s="13">
        <v>3474.52</v>
      </c>
      <c r="X75" s="13">
        <v>94.47</v>
      </c>
    </row>
    <row r="76" s="7" customFormat="1" ht="13.5" spans="1:24">
      <c r="A76" s="13">
        <v>517</v>
      </c>
      <c r="B76" s="13" t="s">
        <v>379</v>
      </c>
      <c r="C76" s="13">
        <v>4022</v>
      </c>
      <c r="D76" s="13" t="s">
        <v>142</v>
      </c>
      <c r="E76" s="13" t="s">
        <v>58</v>
      </c>
      <c r="F76" s="14">
        <v>115.19</v>
      </c>
      <c r="G76" s="14">
        <v>26.21</v>
      </c>
      <c r="H76" s="15">
        <f t="shared" si="1"/>
        <v>0.270299151406871</v>
      </c>
      <c r="I76" s="15">
        <v>1.24138239631336</v>
      </c>
      <c r="J76" s="13" t="s">
        <v>406</v>
      </c>
      <c r="K76" s="13">
        <v>1</v>
      </c>
      <c r="L76" s="13">
        <v>460040</v>
      </c>
      <c r="M76" s="13" t="s">
        <v>368</v>
      </c>
      <c r="N76" s="13">
        <v>115010</v>
      </c>
      <c r="O76" s="13">
        <v>538759.96</v>
      </c>
      <c r="P76" s="13">
        <v>145626.36</v>
      </c>
      <c r="Q76" s="13">
        <v>132475.72</v>
      </c>
      <c r="R76" s="13">
        <v>34719.56</v>
      </c>
      <c r="S76" s="13">
        <v>4764.8</v>
      </c>
      <c r="T76" s="13">
        <v>1307.2</v>
      </c>
      <c r="U76" s="13">
        <v>124.29</v>
      </c>
      <c r="V76" s="13">
        <v>9658.1</v>
      </c>
      <c r="W76" s="13">
        <v>2936.07</v>
      </c>
      <c r="X76" s="13">
        <v>62.98</v>
      </c>
    </row>
    <row r="77" s="7" customFormat="1" ht="13.5" spans="1:24">
      <c r="A77" s="13">
        <v>707</v>
      </c>
      <c r="B77" s="13" t="s">
        <v>371</v>
      </c>
      <c r="C77" s="13">
        <v>5523</v>
      </c>
      <c r="D77" s="13" t="s">
        <v>412</v>
      </c>
      <c r="E77" s="13" t="s">
        <v>148</v>
      </c>
      <c r="F77" s="14">
        <v>115.02</v>
      </c>
      <c r="G77" s="14">
        <v>30.26</v>
      </c>
      <c r="H77" s="15">
        <f t="shared" si="1"/>
        <v>0.311547588250293</v>
      </c>
      <c r="I77" s="15">
        <v>1.11822476586889</v>
      </c>
      <c r="J77" s="13" t="s">
        <v>372</v>
      </c>
      <c r="K77" s="13">
        <v>0.9</v>
      </c>
      <c r="L77" s="13">
        <v>299832</v>
      </c>
      <c r="M77" s="13" t="s">
        <v>368</v>
      </c>
      <c r="N77" s="13">
        <v>65817</v>
      </c>
      <c r="O77" s="13">
        <v>322384.2</v>
      </c>
      <c r="P77" s="13">
        <v>100438.02</v>
      </c>
      <c r="Q77" s="13">
        <v>75700.34</v>
      </c>
      <c r="R77" s="13">
        <v>22904.11</v>
      </c>
      <c r="S77" s="13">
        <v>2044.86</v>
      </c>
      <c r="T77" s="13">
        <v>694.11</v>
      </c>
      <c r="U77" s="13">
        <v>93.21</v>
      </c>
      <c r="V77" s="13">
        <v>8479.96</v>
      </c>
      <c r="W77" s="13">
        <v>2525.39</v>
      </c>
      <c r="X77" s="13">
        <v>84.85</v>
      </c>
    </row>
    <row r="78" s="7" customFormat="1" ht="13.5" spans="1:24">
      <c r="A78" s="13">
        <v>357</v>
      </c>
      <c r="B78" s="13" t="s">
        <v>373</v>
      </c>
      <c r="C78" s="13">
        <v>11113</v>
      </c>
      <c r="D78" s="13" t="s">
        <v>251</v>
      </c>
      <c r="E78" s="13" t="s">
        <v>76</v>
      </c>
      <c r="F78" s="14">
        <v>114.95</v>
      </c>
      <c r="G78" s="14">
        <v>23.37</v>
      </c>
      <c r="H78" s="15">
        <f t="shared" si="1"/>
        <v>0.247896176019332</v>
      </c>
      <c r="I78" s="15">
        <v>1.23781537298387</v>
      </c>
      <c r="J78" s="13" t="s">
        <v>380</v>
      </c>
      <c r="K78" s="13">
        <v>0.6</v>
      </c>
      <c r="L78" s="13">
        <v>206336</v>
      </c>
      <c r="M78" s="13" t="s">
        <v>368</v>
      </c>
      <c r="N78" s="13">
        <v>37510</v>
      </c>
      <c r="O78" s="13">
        <v>245582.57</v>
      </c>
      <c r="P78" s="13">
        <v>60878.98</v>
      </c>
      <c r="Q78" s="13">
        <v>43116.12</v>
      </c>
      <c r="R78" s="13">
        <v>10076.07</v>
      </c>
      <c r="S78" s="13">
        <v>1840.38</v>
      </c>
      <c r="T78" s="13">
        <v>521.15</v>
      </c>
      <c r="U78" s="13">
        <v>147.19</v>
      </c>
      <c r="V78" s="13">
        <v>7677.58</v>
      </c>
      <c r="W78" s="13">
        <v>1851.01</v>
      </c>
      <c r="X78" s="13">
        <v>111.63</v>
      </c>
    </row>
    <row r="79" s="7" customFormat="1" ht="13.5" spans="1:24">
      <c r="A79" s="13">
        <v>712</v>
      </c>
      <c r="B79" s="13" t="s">
        <v>376</v>
      </c>
      <c r="C79" s="13">
        <v>8972</v>
      </c>
      <c r="D79" s="13" t="s">
        <v>413</v>
      </c>
      <c r="E79" s="13" t="s">
        <v>93</v>
      </c>
      <c r="F79" s="14">
        <v>113.8</v>
      </c>
      <c r="G79" s="14">
        <v>32.26</v>
      </c>
      <c r="H79" s="15">
        <f t="shared" si="1"/>
        <v>0.323427360230322</v>
      </c>
      <c r="I79" s="15">
        <v>1.12943223001403</v>
      </c>
      <c r="J79" s="13" t="s">
        <v>414</v>
      </c>
      <c r="K79" s="13">
        <v>1</v>
      </c>
      <c r="L79" s="13">
        <v>367195</v>
      </c>
      <c r="M79" s="13" t="s">
        <v>368</v>
      </c>
      <c r="N79" s="13">
        <v>94152.6</v>
      </c>
      <c r="O79" s="13">
        <v>402642.59</v>
      </c>
      <c r="P79" s="13">
        <v>130225.63</v>
      </c>
      <c r="Q79" s="13">
        <v>107145.9</v>
      </c>
      <c r="R79" s="13">
        <v>34564.66</v>
      </c>
      <c r="S79" s="13" t="s">
        <v>368</v>
      </c>
      <c r="T79" s="13" t="s">
        <v>368</v>
      </c>
      <c r="U79" s="13" t="s">
        <v>368</v>
      </c>
      <c r="V79" s="13">
        <v>9360.13</v>
      </c>
      <c r="W79" s="13">
        <v>3330.16</v>
      </c>
      <c r="X79" s="13">
        <v>76.47</v>
      </c>
    </row>
    <row r="80" s="7" customFormat="1" ht="13.5" spans="1:24">
      <c r="A80" s="13">
        <v>747</v>
      </c>
      <c r="B80" s="13" t="s">
        <v>393</v>
      </c>
      <c r="C80" s="13">
        <v>11023</v>
      </c>
      <c r="D80" s="13" t="s">
        <v>79</v>
      </c>
      <c r="E80" s="13" t="s">
        <v>66</v>
      </c>
      <c r="F80" s="14">
        <v>113.37</v>
      </c>
      <c r="G80" s="14">
        <v>29.57</v>
      </c>
      <c r="H80" s="15">
        <f t="shared" si="1"/>
        <v>0.30345279167925</v>
      </c>
      <c r="I80" s="15">
        <v>1.12411703225806</v>
      </c>
      <c r="J80" s="13" t="s">
        <v>378</v>
      </c>
      <c r="K80" s="13">
        <v>0.8</v>
      </c>
      <c r="L80" s="13">
        <v>161200</v>
      </c>
      <c r="M80" s="13" t="s">
        <v>368</v>
      </c>
      <c r="N80" s="13">
        <v>36857</v>
      </c>
      <c r="O80" s="13">
        <v>174238.14</v>
      </c>
      <c r="P80" s="13">
        <v>52873.05</v>
      </c>
      <c r="Q80" s="13">
        <v>41785.85</v>
      </c>
      <c r="R80" s="13">
        <v>12354.58</v>
      </c>
      <c r="S80" s="13">
        <v>1769.7</v>
      </c>
      <c r="T80" s="13">
        <v>699.86</v>
      </c>
      <c r="U80" s="13">
        <v>144.05</v>
      </c>
      <c r="V80" s="13">
        <v>6765.82</v>
      </c>
      <c r="W80" s="13">
        <v>2192.02</v>
      </c>
      <c r="X80" s="13">
        <v>125.91</v>
      </c>
    </row>
    <row r="81" s="7" customFormat="1" ht="13.5" spans="1:24">
      <c r="A81" s="13">
        <v>724</v>
      </c>
      <c r="B81" s="13" t="s">
        <v>371</v>
      </c>
      <c r="C81" s="13">
        <v>4190</v>
      </c>
      <c r="D81" s="13" t="s">
        <v>183</v>
      </c>
      <c r="E81" s="13" t="s">
        <v>164</v>
      </c>
      <c r="F81" s="14">
        <v>113.15</v>
      </c>
      <c r="G81" s="14">
        <v>30.38</v>
      </c>
      <c r="H81" s="15">
        <f t="shared" si="1"/>
        <v>0.30025296101055</v>
      </c>
      <c r="I81" s="15">
        <v>1.09328761449622</v>
      </c>
      <c r="J81" s="13" t="s">
        <v>378</v>
      </c>
      <c r="K81" s="13">
        <v>1</v>
      </c>
      <c r="L81" s="13">
        <v>261144</v>
      </c>
      <c r="M81" s="13" t="s">
        <v>368</v>
      </c>
      <c r="N81" s="13">
        <v>66960</v>
      </c>
      <c r="O81" s="13">
        <v>274524.52</v>
      </c>
      <c r="P81" s="13">
        <v>82426.8</v>
      </c>
      <c r="Q81" s="13">
        <v>75767.63</v>
      </c>
      <c r="R81" s="13">
        <v>23019.64</v>
      </c>
      <c r="S81" s="13">
        <v>1424.5</v>
      </c>
      <c r="T81" s="13">
        <v>412.41</v>
      </c>
      <c r="U81" s="13">
        <v>63.82</v>
      </c>
      <c r="V81" s="13">
        <v>5701.46</v>
      </c>
      <c r="W81" s="13">
        <v>1685.44</v>
      </c>
      <c r="X81" s="13">
        <v>65.5</v>
      </c>
    </row>
    <row r="82" s="7" customFormat="1" ht="13.5" spans="1:24">
      <c r="A82" s="13">
        <v>730</v>
      </c>
      <c r="B82" s="13" t="s">
        <v>387</v>
      </c>
      <c r="C82" s="13">
        <v>6810</v>
      </c>
      <c r="D82" s="13" t="s">
        <v>415</v>
      </c>
      <c r="E82" s="13" t="s">
        <v>146</v>
      </c>
      <c r="F82" s="14">
        <v>113.05</v>
      </c>
      <c r="G82" s="14">
        <v>31.27</v>
      </c>
      <c r="H82" s="15">
        <f t="shared" si="1"/>
        <v>0.302156942673759</v>
      </c>
      <c r="I82" s="15">
        <v>1.13171685867896</v>
      </c>
      <c r="J82" s="13" t="s">
        <v>378</v>
      </c>
      <c r="K82" s="13">
        <v>1</v>
      </c>
      <c r="L82" s="13">
        <v>270816</v>
      </c>
      <c r="M82" s="13" t="s">
        <v>368</v>
      </c>
      <c r="N82" s="13">
        <v>66053</v>
      </c>
      <c r="O82" s="13">
        <v>294699.07</v>
      </c>
      <c r="P82" s="13">
        <v>89045.37</v>
      </c>
      <c r="Q82" s="13">
        <v>74669.84</v>
      </c>
      <c r="R82" s="13">
        <v>23352.67</v>
      </c>
      <c r="S82" s="13">
        <v>1758.51</v>
      </c>
      <c r="T82" s="13">
        <v>584.97</v>
      </c>
      <c r="U82" s="13">
        <v>79.87</v>
      </c>
      <c r="V82" s="13">
        <v>7479.04</v>
      </c>
      <c r="W82" s="13">
        <v>2347.32</v>
      </c>
      <c r="X82" s="13">
        <v>82.85</v>
      </c>
    </row>
    <row r="83" s="7" customFormat="1" ht="13.5" spans="1:24">
      <c r="A83" s="13">
        <v>337</v>
      </c>
      <c r="B83" s="13" t="s">
        <v>379</v>
      </c>
      <c r="C83" s="13">
        <v>10816</v>
      </c>
      <c r="D83" s="13" t="s">
        <v>416</v>
      </c>
      <c r="E83" s="13" t="s">
        <v>117</v>
      </c>
      <c r="F83" s="14">
        <v>112.76</v>
      </c>
      <c r="G83" s="14">
        <v>30.22</v>
      </c>
      <c r="H83" s="15">
        <f t="shared" si="1"/>
        <v>0.299977639296649</v>
      </c>
      <c r="I83" s="15">
        <v>1.02594537634409</v>
      </c>
      <c r="J83" s="13" t="s">
        <v>401</v>
      </c>
      <c r="K83" s="13">
        <v>1</v>
      </c>
      <c r="L83" s="13">
        <v>766320</v>
      </c>
      <c r="M83" s="13" t="s">
        <v>368</v>
      </c>
      <c r="N83" s="13">
        <v>117895.4</v>
      </c>
      <c r="O83" s="13">
        <v>763303.36</v>
      </c>
      <c r="P83" s="13">
        <v>228973.94</v>
      </c>
      <c r="Q83" s="13">
        <v>132938.06</v>
      </c>
      <c r="R83" s="13">
        <v>40171.7</v>
      </c>
      <c r="S83" s="13">
        <v>4191.91</v>
      </c>
      <c r="T83" s="13">
        <v>1005.75</v>
      </c>
      <c r="U83" s="13">
        <v>106.67</v>
      </c>
      <c r="V83" s="13">
        <v>25036.8</v>
      </c>
      <c r="W83" s="13">
        <v>6971.92</v>
      </c>
      <c r="X83" s="13">
        <v>98.01</v>
      </c>
    </row>
    <row r="84" s="7" customFormat="1" ht="13.5" spans="1:24">
      <c r="A84" s="13">
        <v>343</v>
      </c>
      <c r="B84" s="13" t="s">
        <v>373</v>
      </c>
      <c r="C84" s="13">
        <v>8035</v>
      </c>
      <c r="D84" s="13" t="s">
        <v>73</v>
      </c>
      <c r="E84" s="13" t="s">
        <v>72</v>
      </c>
      <c r="F84" s="14">
        <v>112.64</v>
      </c>
      <c r="G84" s="14">
        <v>24.29</v>
      </c>
      <c r="H84" s="15">
        <f t="shared" si="1"/>
        <v>0.258831424285852</v>
      </c>
      <c r="I84" s="15">
        <v>1.07510970967742</v>
      </c>
      <c r="J84" s="13" t="s">
        <v>417</v>
      </c>
      <c r="K84" s="13">
        <v>1.2</v>
      </c>
      <c r="L84" s="13">
        <v>638600</v>
      </c>
      <c r="M84" s="13" t="s">
        <v>368</v>
      </c>
      <c r="N84" s="13">
        <v>107932.39</v>
      </c>
      <c r="O84" s="13">
        <v>666568.02</v>
      </c>
      <c r="P84" s="13">
        <v>172528.75</v>
      </c>
      <c r="Q84" s="13">
        <v>121579.66</v>
      </c>
      <c r="R84" s="13">
        <v>29534.49</v>
      </c>
      <c r="S84" s="13">
        <v>10878.69</v>
      </c>
      <c r="T84" s="13">
        <v>2575.55</v>
      </c>
      <c r="U84" s="13">
        <v>302.38</v>
      </c>
      <c r="V84" s="13">
        <v>19265</v>
      </c>
      <c r="W84" s="13">
        <v>3923.04</v>
      </c>
      <c r="X84" s="13">
        <v>90.5</v>
      </c>
    </row>
    <row r="85" s="7" customFormat="1" ht="13.5" spans="1:24">
      <c r="A85" s="13">
        <v>52</v>
      </c>
      <c r="B85" s="13" t="s">
        <v>381</v>
      </c>
      <c r="C85" s="13">
        <v>10043</v>
      </c>
      <c r="D85" s="13" t="s">
        <v>165</v>
      </c>
      <c r="E85" s="13" t="s">
        <v>87</v>
      </c>
      <c r="F85" s="14">
        <v>112.6</v>
      </c>
      <c r="G85" s="14">
        <v>31.58</v>
      </c>
      <c r="H85" s="15">
        <f t="shared" si="1"/>
        <v>0.30209760164404</v>
      </c>
      <c r="I85" s="15">
        <v>1.00825223725286</v>
      </c>
      <c r="J85" s="13" t="s">
        <v>368</v>
      </c>
      <c r="K85" s="13">
        <v>1</v>
      </c>
      <c r="L85" s="13">
        <v>199888</v>
      </c>
      <c r="M85" s="13" t="s">
        <v>368</v>
      </c>
      <c r="N85" s="13">
        <v>51253</v>
      </c>
      <c r="O85" s="13">
        <v>193786.08</v>
      </c>
      <c r="P85" s="13">
        <v>58542.31</v>
      </c>
      <c r="Q85" s="13">
        <v>57709.56</v>
      </c>
      <c r="R85" s="13">
        <v>18221.82</v>
      </c>
      <c r="S85" s="13" t="s">
        <v>368</v>
      </c>
      <c r="T85" s="13" t="s">
        <v>368</v>
      </c>
      <c r="U85" s="13" t="s">
        <v>368</v>
      </c>
      <c r="V85" s="13">
        <v>5232.28</v>
      </c>
      <c r="W85" s="13">
        <v>1533.54</v>
      </c>
      <c r="X85" s="13">
        <v>78.53</v>
      </c>
    </row>
    <row r="86" s="7" customFormat="1" ht="13.5" spans="1:24">
      <c r="A86" s="13">
        <v>373</v>
      </c>
      <c r="B86" s="13" t="s">
        <v>367</v>
      </c>
      <c r="C86" s="13">
        <v>8903</v>
      </c>
      <c r="D86" s="13" t="s">
        <v>63</v>
      </c>
      <c r="E86" s="13" t="s">
        <v>64</v>
      </c>
      <c r="F86" s="14">
        <v>112.56</v>
      </c>
      <c r="G86" s="14">
        <v>32.36</v>
      </c>
      <c r="H86" s="15">
        <f t="shared" si="1"/>
        <v>0.351222950908938</v>
      </c>
      <c r="I86" s="15">
        <v>1.11191546732837</v>
      </c>
      <c r="J86" s="13" t="s">
        <v>372</v>
      </c>
      <c r="K86" s="13">
        <v>0.9</v>
      </c>
      <c r="L86" s="13">
        <v>251472</v>
      </c>
      <c r="M86" s="13" t="s">
        <v>368</v>
      </c>
      <c r="N86" s="13">
        <v>58032</v>
      </c>
      <c r="O86" s="13">
        <v>268861.16</v>
      </c>
      <c r="P86" s="13">
        <v>94430.21</v>
      </c>
      <c r="Q86" s="13">
        <v>65321.15</v>
      </c>
      <c r="R86" s="13">
        <v>21140.51</v>
      </c>
      <c r="S86" s="13" t="s">
        <v>368</v>
      </c>
      <c r="T86" s="13" t="s">
        <v>368</v>
      </c>
      <c r="U86" s="13" t="s">
        <v>368</v>
      </c>
      <c r="V86" s="13">
        <v>9271.4</v>
      </c>
      <c r="W86" s="13">
        <v>3179.82</v>
      </c>
      <c r="X86" s="13">
        <v>110.61</v>
      </c>
    </row>
    <row r="87" s="7" customFormat="1" ht="13.5" spans="1:24">
      <c r="A87" s="13">
        <v>307</v>
      </c>
      <c r="B87" s="13" t="s">
        <v>379</v>
      </c>
      <c r="C87" s="13">
        <v>7551</v>
      </c>
      <c r="D87" s="13" t="s">
        <v>525</v>
      </c>
      <c r="E87" s="13" t="s">
        <v>203</v>
      </c>
      <c r="F87" s="14">
        <v>112.38</v>
      </c>
      <c r="G87" s="14">
        <v>25.31</v>
      </c>
      <c r="H87" s="15">
        <f t="shared" si="1"/>
        <v>0.279079511426349</v>
      </c>
      <c r="I87" s="15">
        <v>0.835966391705069</v>
      </c>
      <c r="J87" s="13" t="s">
        <v>368</v>
      </c>
      <c r="K87" s="13">
        <v>0.8</v>
      </c>
      <c r="L87" s="13">
        <v>2325000</v>
      </c>
      <c r="M87" s="13" t="s">
        <v>368</v>
      </c>
      <c r="N87" s="13">
        <v>95642.08</v>
      </c>
      <c r="O87" s="13">
        <v>1814047.07</v>
      </c>
      <c r="P87" s="13">
        <v>506263.37</v>
      </c>
      <c r="Q87" s="13">
        <v>107480.73</v>
      </c>
      <c r="R87" s="13">
        <v>27203.66</v>
      </c>
      <c r="S87" s="13">
        <v>5257.9</v>
      </c>
      <c r="T87" s="13">
        <v>1540.32</v>
      </c>
      <c r="U87" s="13">
        <v>164.92</v>
      </c>
      <c r="V87" s="13">
        <v>75377.55</v>
      </c>
      <c r="W87" s="13">
        <v>20433.53</v>
      </c>
      <c r="X87" s="13">
        <v>97.26</v>
      </c>
    </row>
    <row r="88" s="7" customFormat="1" ht="13.5" spans="1:24">
      <c r="A88" s="13">
        <v>54</v>
      </c>
      <c r="B88" s="13" t="s">
        <v>381</v>
      </c>
      <c r="C88" s="13">
        <v>7379</v>
      </c>
      <c r="D88" s="13" t="s">
        <v>161</v>
      </c>
      <c r="E88" s="13" t="s">
        <v>89</v>
      </c>
      <c r="F88" s="14">
        <v>112.17</v>
      </c>
      <c r="G88" s="14">
        <v>34.04</v>
      </c>
      <c r="H88" s="15">
        <f t="shared" si="1"/>
        <v>0.337768546190675</v>
      </c>
      <c r="I88" s="15">
        <v>1.06249985768501</v>
      </c>
      <c r="J88" s="13" t="s">
        <v>368</v>
      </c>
      <c r="K88" s="13">
        <v>1</v>
      </c>
      <c r="L88" s="13">
        <v>219232</v>
      </c>
      <c r="M88" s="13" t="s">
        <v>368</v>
      </c>
      <c r="N88" s="13">
        <v>56203</v>
      </c>
      <c r="O88" s="13">
        <v>223974.97</v>
      </c>
      <c r="P88" s="13">
        <v>75651.7</v>
      </c>
      <c r="Q88" s="13">
        <v>63044.46</v>
      </c>
      <c r="R88" s="13">
        <v>21461.42</v>
      </c>
      <c r="S88" s="13">
        <v>2373.69</v>
      </c>
      <c r="T88" s="13">
        <v>666.75</v>
      </c>
      <c r="U88" s="13">
        <v>126.7</v>
      </c>
      <c r="V88" s="13">
        <v>4542.7</v>
      </c>
      <c r="W88" s="13">
        <v>1309.59</v>
      </c>
      <c r="X88" s="13">
        <v>62.16</v>
      </c>
    </row>
    <row r="89" s="7" customFormat="1" ht="13.5" spans="1:24">
      <c r="A89" s="13">
        <v>571</v>
      </c>
      <c r="B89" s="13" t="s">
        <v>367</v>
      </c>
      <c r="C89" s="13">
        <v>4025</v>
      </c>
      <c r="D89" s="13" t="s">
        <v>418</v>
      </c>
      <c r="E89" s="13" t="s">
        <v>192</v>
      </c>
      <c r="F89" s="14">
        <v>112.17</v>
      </c>
      <c r="G89" s="14">
        <v>30.49</v>
      </c>
      <c r="H89" s="15">
        <f t="shared" si="1"/>
        <v>0.309049424580929</v>
      </c>
      <c r="I89" s="15">
        <v>1.04368781783681</v>
      </c>
      <c r="J89" s="13" t="s">
        <v>372</v>
      </c>
      <c r="K89" s="13">
        <v>0.9</v>
      </c>
      <c r="L89" s="13">
        <v>542810</v>
      </c>
      <c r="M89" s="13" t="s">
        <v>368</v>
      </c>
      <c r="N89" s="13">
        <v>113611.4</v>
      </c>
      <c r="O89" s="13">
        <v>550023.48</v>
      </c>
      <c r="P89" s="13">
        <v>169984.44</v>
      </c>
      <c r="Q89" s="13">
        <v>127438.74</v>
      </c>
      <c r="R89" s="13">
        <v>38859.16</v>
      </c>
      <c r="S89" s="13">
        <v>66.4</v>
      </c>
      <c r="T89" s="13">
        <v>3.11</v>
      </c>
      <c r="U89" s="13">
        <v>1.75</v>
      </c>
      <c r="V89" s="13">
        <v>12770.3</v>
      </c>
      <c r="W89" s="13">
        <v>3398.98</v>
      </c>
      <c r="X89" s="13">
        <v>70.58</v>
      </c>
    </row>
    <row r="90" s="7" customFormat="1" ht="13.5" spans="1:24">
      <c r="A90" s="13">
        <v>572</v>
      </c>
      <c r="B90" s="13" t="s">
        <v>393</v>
      </c>
      <c r="C90" s="13">
        <v>8731</v>
      </c>
      <c r="D90" s="13" t="s">
        <v>61</v>
      </c>
      <c r="E90" s="13" t="s">
        <v>62</v>
      </c>
      <c r="F90" s="14">
        <v>112.05</v>
      </c>
      <c r="G90" s="14">
        <v>30.76</v>
      </c>
      <c r="H90" s="15">
        <f t="shared" si="1"/>
        <v>0.305555390808934</v>
      </c>
      <c r="I90" s="15">
        <v>1.11746785923754</v>
      </c>
      <c r="J90" s="13" t="s">
        <v>372</v>
      </c>
      <c r="K90" s="13">
        <v>0.9</v>
      </c>
      <c r="L90" s="13">
        <v>177320</v>
      </c>
      <c r="M90" s="13" t="s">
        <v>368</v>
      </c>
      <c r="N90" s="13">
        <v>55030.4</v>
      </c>
      <c r="O90" s="13">
        <v>190528.27</v>
      </c>
      <c r="P90" s="13">
        <v>58216.94</v>
      </c>
      <c r="Q90" s="13">
        <v>61661.49</v>
      </c>
      <c r="R90" s="13">
        <v>18965.37</v>
      </c>
      <c r="S90" s="13">
        <v>1166.23</v>
      </c>
      <c r="T90" s="13">
        <v>392.48</v>
      </c>
      <c r="U90" s="13">
        <v>63.58</v>
      </c>
      <c r="V90" s="13">
        <v>4248.53</v>
      </c>
      <c r="W90" s="13">
        <v>1539.06</v>
      </c>
      <c r="X90" s="13">
        <v>71.88</v>
      </c>
    </row>
    <row r="91" s="7" customFormat="1" ht="13.5" spans="1:24">
      <c r="A91" s="13">
        <v>307</v>
      </c>
      <c r="B91" s="13" t="s">
        <v>379</v>
      </c>
      <c r="C91" s="13">
        <v>993501</v>
      </c>
      <c r="D91" s="13" t="s">
        <v>526</v>
      </c>
      <c r="E91" s="13" t="s">
        <v>203</v>
      </c>
      <c r="F91" s="14">
        <v>112</v>
      </c>
      <c r="G91" s="14">
        <v>24.31</v>
      </c>
      <c r="H91" s="15">
        <f t="shared" si="1"/>
        <v>0.279079511426349</v>
      </c>
      <c r="I91" s="15">
        <v>0.835966391705069</v>
      </c>
      <c r="J91" s="13" t="s">
        <v>368</v>
      </c>
      <c r="K91" s="13">
        <v>1.1</v>
      </c>
      <c r="L91" s="13">
        <v>2325000</v>
      </c>
      <c r="M91" s="13" t="s">
        <v>368</v>
      </c>
      <c r="N91" s="13">
        <v>131507.86</v>
      </c>
      <c r="O91" s="13">
        <v>1814047.07</v>
      </c>
      <c r="P91" s="13">
        <v>506263.37</v>
      </c>
      <c r="Q91" s="13">
        <v>147295.25</v>
      </c>
      <c r="R91" s="13">
        <v>35808.36</v>
      </c>
      <c r="S91" s="13">
        <v>9860.41</v>
      </c>
      <c r="T91" s="13">
        <v>2300.51</v>
      </c>
      <c r="U91" s="13">
        <v>224.94</v>
      </c>
      <c r="V91" s="13">
        <v>75377.55</v>
      </c>
      <c r="W91" s="13">
        <v>20433.53</v>
      </c>
      <c r="X91" s="13">
        <v>97.26</v>
      </c>
    </row>
    <row r="92" s="7" customFormat="1" ht="13.5" spans="1:24">
      <c r="A92" s="13">
        <v>578</v>
      </c>
      <c r="B92" s="13" t="s">
        <v>371</v>
      </c>
      <c r="C92" s="13">
        <v>11078</v>
      </c>
      <c r="D92" s="13" t="s">
        <v>56</v>
      </c>
      <c r="E92" s="13" t="s">
        <v>35</v>
      </c>
      <c r="F92" s="14">
        <v>111.97</v>
      </c>
      <c r="G92" s="14">
        <v>35.24</v>
      </c>
      <c r="H92" s="15">
        <f t="shared" si="1"/>
        <v>0.336455511903564</v>
      </c>
      <c r="I92" s="15">
        <v>1.09025746543779</v>
      </c>
      <c r="J92" s="13" t="s">
        <v>378</v>
      </c>
      <c r="K92" s="13">
        <v>0.8</v>
      </c>
      <c r="L92" s="13">
        <v>234360</v>
      </c>
      <c r="M92" s="13" t="s">
        <v>368</v>
      </c>
      <c r="N92" s="13">
        <v>40765</v>
      </c>
      <c r="O92" s="13">
        <v>236585.87</v>
      </c>
      <c r="P92" s="13">
        <v>79600.62</v>
      </c>
      <c r="Q92" s="13">
        <v>45644.92</v>
      </c>
      <c r="R92" s="13">
        <v>16084.47</v>
      </c>
      <c r="S92" s="13">
        <v>3569.9</v>
      </c>
      <c r="T92" s="13">
        <v>1696.82</v>
      </c>
      <c r="U92" s="13">
        <v>262.72</v>
      </c>
      <c r="V92" s="13">
        <v>6132.42</v>
      </c>
      <c r="W92" s="13">
        <v>2288.85</v>
      </c>
      <c r="X92" s="13">
        <v>78.5</v>
      </c>
    </row>
    <row r="93" s="7" customFormat="1" ht="13.5" spans="1:24">
      <c r="A93" s="13">
        <v>720</v>
      </c>
      <c r="B93" s="13" t="s">
        <v>400</v>
      </c>
      <c r="C93" s="13">
        <v>6823</v>
      </c>
      <c r="D93" s="13" t="s">
        <v>90</v>
      </c>
      <c r="E93" s="13" t="s">
        <v>91</v>
      </c>
      <c r="F93" s="14">
        <v>111.87</v>
      </c>
      <c r="G93" s="14">
        <v>34.13</v>
      </c>
      <c r="H93" s="15">
        <f t="shared" si="1"/>
        <v>0.302779626627384</v>
      </c>
      <c r="I93" s="15">
        <v>1.04950205278592</v>
      </c>
      <c r="J93" s="13" t="s">
        <v>368</v>
      </c>
      <c r="K93" s="13">
        <v>0.9</v>
      </c>
      <c r="L93" s="13">
        <v>108438</v>
      </c>
      <c r="M93" s="13" t="s">
        <v>368</v>
      </c>
      <c r="N93" s="13">
        <v>37536</v>
      </c>
      <c r="O93" s="13">
        <v>107364.06</v>
      </c>
      <c r="P93" s="13">
        <v>32507.65</v>
      </c>
      <c r="Q93" s="13">
        <v>41991.82</v>
      </c>
      <c r="R93" s="13">
        <v>14332.38</v>
      </c>
      <c r="S93" s="13" t="s">
        <v>368</v>
      </c>
      <c r="T93" s="13" t="s">
        <v>368</v>
      </c>
      <c r="U93" s="13" t="s">
        <v>368</v>
      </c>
      <c r="V93" s="13">
        <v>2434.41</v>
      </c>
      <c r="W93" s="13">
        <v>781.09</v>
      </c>
      <c r="X93" s="13">
        <v>67.35</v>
      </c>
    </row>
    <row r="94" s="7" customFormat="1" ht="13.5" spans="1:24">
      <c r="A94" s="13">
        <v>514</v>
      </c>
      <c r="B94" s="13" t="s">
        <v>374</v>
      </c>
      <c r="C94" s="13">
        <v>5406</v>
      </c>
      <c r="D94" s="13" t="s">
        <v>527</v>
      </c>
      <c r="E94" s="13" t="s">
        <v>215</v>
      </c>
      <c r="F94" s="14">
        <v>111.45</v>
      </c>
      <c r="G94" s="14">
        <v>34.07</v>
      </c>
      <c r="H94" s="15">
        <f t="shared" si="1"/>
        <v>0.336615719377616</v>
      </c>
      <c r="I94" s="15">
        <v>0.996016470588235</v>
      </c>
      <c r="J94" s="13" t="s">
        <v>368</v>
      </c>
      <c r="K94" s="13">
        <v>0.9</v>
      </c>
      <c r="L94" s="13">
        <v>274040</v>
      </c>
      <c r="M94" s="13" t="s">
        <v>368</v>
      </c>
      <c r="N94" s="13">
        <v>60155</v>
      </c>
      <c r="O94" s="13">
        <v>262450.34</v>
      </c>
      <c r="P94" s="13">
        <v>88344.91</v>
      </c>
      <c r="Q94" s="13">
        <v>67039.77</v>
      </c>
      <c r="R94" s="13">
        <v>22843.31</v>
      </c>
      <c r="S94" s="13" t="s">
        <v>368</v>
      </c>
      <c r="T94" s="13" t="s">
        <v>368</v>
      </c>
      <c r="U94" s="13" t="s">
        <v>368</v>
      </c>
      <c r="V94" s="13">
        <v>6443.88</v>
      </c>
      <c r="W94" s="13">
        <v>2368.16</v>
      </c>
      <c r="X94" s="13">
        <v>70.54</v>
      </c>
    </row>
    <row r="95" s="7" customFormat="1" ht="13.5" spans="1:24">
      <c r="A95" s="13">
        <v>740</v>
      </c>
      <c r="B95" s="13" t="s">
        <v>371</v>
      </c>
      <c r="C95" s="13">
        <v>9749</v>
      </c>
      <c r="D95" s="13" t="s">
        <v>122</v>
      </c>
      <c r="E95" s="13" t="s">
        <v>123</v>
      </c>
      <c r="F95" s="14">
        <v>111.37</v>
      </c>
      <c r="G95" s="14">
        <v>33.94</v>
      </c>
      <c r="H95" s="15">
        <f t="shared" si="1"/>
        <v>0.328916671736959</v>
      </c>
      <c r="I95" s="15">
        <v>1.09515493951613</v>
      </c>
      <c r="J95" s="13" t="s">
        <v>378</v>
      </c>
      <c r="K95" s="13">
        <v>1</v>
      </c>
      <c r="L95" s="13">
        <v>105152</v>
      </c>
      <c r="M95" s="13" t="s">
        <v>368</v>
      </c>
      <c r="N95" s="13">
        <v>55343.16</v>
      </c>
      <c r="O95" s="13">
        <v>108639.37</v>
      </c>
      <c r="P95" s="13">
        <v>35733.3</v>
      </c>
      <c r="Q95" s="13">
        <v>61633.44</v>
      </c>
      <c r="R95" s="13">
        <v>20916.68</v>
      </c>
      <c r="S95" s="13">
        <v>1100</v>
      </c>
      <c r="T95" s="13">
        <v>402.63</v>
      </c>
      <c r="U95" s="13">
        <v>59.63</v>
      </c>
      <c r="V95" s="13">
        <v>2865.31</v>
      </c>
      <c r="W95" s="13">
        <v>1024.61</v>
      </c>
      <c r="X95" s="13">
        <v>81.75</v>
      </c>
    </row>
    <row r="96" s="7" customFormat="1" ht="13.5" spans="1:24">
      <c r="A96" s="13">
        <v>730</v>
      </c>
      <c r="B96" s="13" t="s">
        <v>387</v>
      </c>
      <c r="C96" s="13">
        <v>8038</v>
      </c>
      <c r="D96" s="13" t="s">
        <v>150</v>
      </c>
      <c r="E96" s="13" t="s">
        <v>146</v>
      </c>
      <c r="F96" s="14">
        <v>111.19</v>
      </c>
      <c r="G96" s="14">
        <v>30.8</v>
      </c>
      <c r="H96" s="15">
        <f t="shared" si="1"/>
        <v>0.302156942673759</v>
      </c>
      <c r="I96" s="15">
        <v>1.13171685867896</v>
      </c>
      <c r="J96" s="13" t="s">
        <v>378</v>
      </c>
      <c r="K96" s="13">
        <v>1</v>
      </c>
      <c r="L96" s="13">
        <v>270816</v>
      </c>
      <c r="M96" s="13" t="s">
        <v>368</v>
      </c>
      <c r="N96" s="13">
        <v>66053</v>
      </c>
      <c r="O96" s="13">
        <v>294699.07</v>
      </c>
      <c r="P96" s="13">
        <v>89045.37</v>
      </c>
      <c r="Q96" s="13">
        <v>73441.32</v>
      </c>
      <c r="R96" s="13">
        <v>22621.24</v>
      </c>
      <c r="S96" s="13">
        <v>2042.4</v>
      </c>
      <c r="T96" s="13">
        <v>665.41</v>
      </c>
      <c r="U96" s="13">
        <v>92.76</v>
      </c>
      <c r="V96" s="13">
        <v>7479.04</v>
      </c>
      <c r="W96" s="13">
        <v>2347.32</v>
      </c>
      <c r="X96" s="13">
        <v>82.85</v>
      </c>
    </row>
    <row r="97" s="7" customFormat="1" ht="13.5" spans="1:24">
      <c r="A97" s="13">
        <v>573</v>
      </c>
      <c r="B97" s="13" t="s">
        <v>369</v>
      </c>
      <c r="C97" s="13">
        <v>11061</v>
      </c>
      <c r="D97" s="13" t="s">
        <v>156</v>
      </c>
      <c r="E97" s="13" t="s">
        <v>157</v>
      </c>
      <c r="F97" s="14">
        <v>111.03</v>
      </c>
      <c r="G97" s="14">
        <v>28.24</v>
      </c>
      <c r="H97" s="15">
        <f t="shared" si="1"/>
        <v>0.301775340097042</v>
      </c>
      <c r="I97" s="15">
        <v>1.19429746543779</v>
      </c>
      <c r="J97" s="13" t="s">
        <v>372</v>
      </c>
      <c r="K97" s="13">
        <v>0.9</v>
      </c>
      <c r="L97" s="13">
        <v>135408</v>
      </c>
      <c r="M97" s="13" t="s">
        <v>368</v>
      </c>
      <c r="N97" s="13">
        <v>52985.6</v>
      </c>
      <c r="O97" s="13">
        <v>155497.53</v>
      </c>
      <c r="P97" s="13">
        <v>46925.32</v>
      </c>
      <c r="Q97" s="13">
        <v>58831.28</v>
      </c>
      <c r="R97" s="13">
        <v>16614.1</v>
      </c>
      <c r="S97" s="13">
        <v>1682.16</v>
      </c>
      <c r="T97" s="13">
        <v>662</v>
      </c>
      <c r="U97" s="13">
        <v>95.24</v>
      </c>
      <c r="V97" s="13">
        <v>3113.5</v>
      </c>
      <c r="W97" s="13">
        <v>1205.53</v>
      </c>
      <c r="X97" s="13">
        <v>68.98</v>
      </c>
    </row>
    <row r="98" s="7" customFormat="1" ht="13.5" spans="1:24">
      <c r="A98" s="13">
        <v>541</v>
      </c>
      <c r="B98" s="13" t="s">
        <v>367</v>
      </c>
      <c r="C98" s="13">
        <v>11108</v>
      </c>
      <c r="D98" s="13" t="s">
        <v>172</v>
      </c>
      <c r="E98" s="13" t="s">
        <v>48</v>
      </c>
      <c r="F98" s="14">
        <v>110.95</v>
      </c>
      <c r="G98" s="14">
        <v>30.23</v>
      </c>
      <c r="H98" s="15">
        <f t="shared" si="1"/>
        <v>0.311451064812339</v>
      </c>
      <c r="I98" s="15">
        <v>1.25370911640954</v>
      </c>
      <c r="J98" s="13" t="s">
        <v>322</v>
      </c>
      <c r="K98" s="13">
        <v>0.6</v>
      </c>
      <c r="L98" s="13">
        <v>296608</v>
      </c>
      <c r="M98" s="13" t="s">
        <v>368</v>
      </c>
      <c r="N98" s="13">
        <v>53928.73</v>
      </c>
      <c r="O98" s="13">
        <v>357557.84</v>
      </c>
      <c r="P98" s="13">
        <v>111361.77</v>
      </c>
      <c r="Q98" s="13">
        <v>59835.32</v>
      </c>
      <c r="R98" s="13">
        <v>18087.31</v>
      </c>
      <c r="S98" s="13">
        <v>3061.3</v>
      </c>
      <c r="T98" s="13">
        <v>775.6</v>
      </c>
      <c r="U98" s="13">
        <v>170.3</v>
      </c>
      <c r="V98" s="13">
        <v>9434.43</v>
      </c>
      <c r="W98" s="13">
        <v>3271.34</v>
      </c>
      <c r="X98" s="13">
        <v>95.42</v>
      </c>
    </row>
    <row r="99" s="7" customFormat="1" ht="13.5" spans="1:24">
      <c r="A99" s="13">
        <v>513</v>
      </c>
      <c r="B99" s="13" t="s">
        <v>373</v>
      </c>
      <c r="C99" s="13">
        <v>5457</v>
      </c>
      <c r="D99" s="13" t="s">
        <v>419</v>
      </c>
      <c r="E99" s="13" t="s">
        <v>152</v>
      </c>
      <c r="F99" s="14">
        <v>110.83</v>
      </c>
      <c r="G99" s="14">
        <v>31.92</v>
      </c>
      <c r="H99" s="15">
        <f t="shared" si="1"/>
        <v>0.316124735432994</v>
      </c>
      <c r="I99" s="15">
        <v>1.19025451612903</v>
      </c>
      <c r="J99" s="13" t="s">
        <v>372</v>
      </c>
      <c r="K99" s="13">
        <v>0.9</v>
      </c>
      <c r="L99" s="13">
        <v>225680</v>
      </c>
      <c r="M99" s="13" t="s">
        <v>368</v>
      </c>
      <c r="N99" s="13">
        <v>75226</v>
      </c>
      <c r="O99" s="13">
        <v>258285.23</v>
      </c>
      <c r="P99" s="13">
        <v>81650.35</v>
      </c>
      <c r="Q99" s="13">
        <v>83374.01</v>
      </c>
      <c r="R99" s="13">
        <v>26616.94</v>
      </c>
      <c r="S99" s="13" t="s">
        <v>368</v>
      </c>
      <c r="T99" s="13" t="s">
        <v>368</v>
      </c>
      <c r="U99" s="13" t="s">
        <v>368</v>
      </c>
      <c r="V99" s="13">
        <v>8645</v>
      </c>
      <c r="W99" s="13">
        <v>2944.5</v>
      </c>
      <c r="X99" s="13">
        <v>114.92</v>
      </c>
    </row>
    <row r="100" s="7" customFormat="1" ht="13.5" spans="1:24">
      <c r="A100" s="13">
        <v>733</v>
      </c>
      <c r="B100" s="13" t="s">
        <v>369</v>
      </c>
      <c r="C100" s="13">
        <v>11004</v>
      </c>
      <c r="D100" s="13" t="s">
        <v>155</v>
      </c>
      <c r="E100" s="13" t="s">
        <v>108</v>
      </c>
      <c r="F100" s="14">
        <v>110.75</v>
      </c>
      <c r="G100" s="14">
        <v>29.8</v>
      </c>
      <c r="H100" s="15">
        <f t="shared" si="1"/>
        <v>0.285438897488255</v>
      </c>
      <c r="I100" s="15">
        <v>1.11954127134725</v>
      </c>
      <c r="J100" s="13" t="s">
        <v>401</v>
      </c>
      <c r="K100" s="13">
        <v>0.7</v>
      </c>
      <c r="L100" s="13">
        <v>111724</v>
      </c>
      <c r="M100" s="13" t="s">
        <v>368</v>
      </c>
      <c r="N100" s="13">
        <v>37241.3</v>
      </c>
      <c r="O100" s="13">
        <v>117999.65</v>
      </c>
      <c r="P100" s="13">
        <v>33681.69</v>
      </c>
      <c r="Q100" s="13">
        <v>41244.47</v>
      </c>
      <c r="R100" s="13">
        <v>12291.63</v>
      </c>
      <c r="S100" s="13">
        <v>3241.64</v>
      </c>
      <c r="T100" s="13">
        <v>1472.94</v>
      </c>
      <c r="U100" s="13">
        <v>261.13</v>
      </c>
      <c r="V100" s="13">
        <v>4369.94</v>
      </c>
      <c r="W100" s="13">
        <v>1803.91</v>
      </c>
      <c r="X100" s="13">
        <v>117.34</v>
      </c>
    </row>
    <row r="101" s="7" customFormat="1" ht="13.5" spans="1:24">
      <c r="A101" s="13">
        <v>746</v>
      </c>
      <c r="B101" s="13" t="s">
        <v>400</v>
      </c>
      <c r="C101" s="13">
        <v>4028</v>
      </c>
      <c r="D101" s="13" t="s">
        <v>83</v>
      </c>
      <c r="E101" s="13" t="s">
        <v>84</v>
      </c>
      <c r="F101" s="14">
        <v>110.59</v>
      </c>
      <c r="G101" s="14">
        <v>32.5</v>
      </c>
      <c r="H101" s="15">
        <f t="shared" si="1"/>
        <v>0.321276866442004</v>
      </c>
      <c r="I101" s="15">
        <v>1.13439905450501</v>
      </c>
      <c r="J101" s="13" t="s">
        <v>404</v>
      </c>
      <c r="K101" s="13">
        <v>0.9</v>
      </c>
      <c r="L101" s="13">
        <v>186992</v>
      </c>
      <c r="M101" s="13" t="s">
        <v>368</v>
      </c>
      <c r="N101" s="13">
        <v>54288</v>
      </c>
      <c r="O101" s="13">
        <v>203964.95</v>
      </c>
      <c r="P101" s="13">
        <v>65529.22</v>
      </c>
      <c r="Q101" s="13">
        <v>60039.31</v>
      </c>
      <c r="R101" s="13">
        <v>19513.02</v>
      </c>
      <c r="S101" s="13">
        <v>1.88</v>
      </c>
      <c r="T101" s="13">
        <v>0.9</v>
      </c>
      <c r="U101" s="13">
        <v>0.1</v>
      </c>
      <c r="V101" s="13">
        <v>5378.42</v>
      </c>
      <c r="W101" s="13">
        <v>2079.64</v>
      </c>
      <c r="X101" s="13">
        <v>86.29</v>
      </c>
    </row>
    <row r="102" s="7" customFormat="1" ht="13.5" spans="1:24">
      <c r="A102" s="13">
        <v>753</v>
      </c>
      <c r="B102" s="13" t="s">
        <v>379</v>
      </c>
      <c r="C102" s="13">
        <v>11120</v>
      </c>
      <c r="D102" s="13" t="s">
        <v>290</v>
      </c>
      <c r="E102" s="13" t="s">
        <v>53</v>
      </c>
      <c r="F102" s="14">
        <v>110.27</v>
      </c>
      <c r="G102" s="14">
        <v>29.44</v>
      </c>
      <c r="H102" s="15">
        <f t="shared" si="1"/>
        <v>0.273484118304404</v>
      </c>
      <c r="I102" s="15">
        <v>1.21768978494624</v>
      </c>
      <c r="J102" s="13" t="s">
        <v>322</v>
      </c>
      <c r="K102" s="13">
        <v>0.6</v>
      </c>
      <c r="L102" s="13">
        <v>41664</v>
      </c>
      <c r="M102" s="13" t="s">
        <v>368</v>
      </c>
      <c r="N102" s="13">
        <v>11904</v>
      </c>
      <c r="O102" s="13">
        <v>45298.06</v>
      </c>
      <c r="P102" s="13">
        <v>12388.3</v>
      </c>
      <c r="Q102" s="13">
        <v>13127.06</v>
      </c>
      <c r="R102" s="13">
        <v>3864.57</v>
      </c>
      <c r="S102" s="13">
        <v>1249.42</v>
      </c>
      <c r="T102" s="13">
        <v>328.06</v>
      </c>
      <c r="U102" s="13">
        <v>314.87</v>
      </c>
      <c r="V102" s="13">
        <v>1854.49</v>
      </c>
      <c r="W102" s="13">
        <v>479.7</v>
      </c>
      <c r="X102" s="13">
        <v>133.53</v>
      </c>
    </row>
    <row r="103" s="7" customFormat="1" ht="13.5" spans="1:24">
      <c r="A103" s="13">
        <v>570</v>
      </c>
      <c r="B103" s="13" t="s">
        <v>373</v>
      </c>
      <c r="C103" s="13">
        <v>11231</v>
      </c>
      <c r="D103" s="13" t="s">
        <v>140</v>
      </c>
      <c r="E103" s="13" t="s">
        <v>141</v>
      </c>
      <c r="F103" s="14">
        <v>110.05</v>
      </c>
      <c r="G103" s="14">
        <v>30.24</v>
      </c>
      <c r="H103" s="15">
        <f t="shared" si="1"/>
        <v>0.296415727635038</v>
      </c>
      <c r="I103" s="15">
        <v>1.04628745519713</v>
      </c>
      <c r="J103" s="13" t="s">
        <v>378</v>
      </c>
      <c r="K103" s="13">
        <v>0.6</v>
      </c>
      <c r="L103" s="13">
        <v>145080</v>
      </c>
      <c r="M103" s="13" t="s">
        <v>368</v>
      </c>
      <c r="N103" s="13">
        <v>42314</v>
      </c>
      <c r="O103" s="13">
        <v>145957.1</v>
      </c>
      <c r="P103" s="13">
        <v>43263.98</v>
      </c>
      <c r="Q103" s="13">
        <v>46567.8</v>
      </c>
      <c r="R103" s="13">
        <v>14084.11</v>
      </c>
      <c r="S103" s="13">
        <v>850.79</v>
      </c>
      <c r="T103" s="13">
        <v>248.81</v>
      </c>
      <c r="U103" s="13">
        <v>60.32</v>
      </c>
      <c r="V103" s="13">
        <v>3271.22</v>
      </c>
      <c r="W103" s="13">
        <v>932.2</v>
      </c>
      <c r="X103" s="13">
        <v>67.64</v>
      </c>
    </row>
    <row r="104" s="7" customFormat="1" ht="13.5" spans="1:24">
      <c r="A104" s="13">
        <v>730</v>
      </c>
      <c r="B104" s="13" t="s">
        <v>387</v>
      </c>
      <c r="C104" s="13">
        <v>4325</v>
      </c>
      <c r="D104" s="13" t="s">
        <v>420</v>
      </c>
      <c r="E104" s="13" t="s">
        <v>146</v>
      </c>
      <c r="F104" s="14">
        <v>109.81</v>
      </c>
      <c r="G104" s="14">
        <v>30.73</v>
      </c>
      <c r="H104" s="15">
        <f t="shared" si="1"/>
        <v>0.302156942673759</v>
      </c>
      <c r="I104" s="15">
        <v>1.13171685867896</v>
      </c>
      <c r="J104" s="13" t="s">
        <v>372</v>
      </c>
      <c r="K104" s="13">
        <v>0.9</v>
      </c>
      <c r="L104" s="13">
        <v>270816</v>
      </c>
      <c r="M104" s="13" t="s">
        <v>368</v>
      </c>
      <c r="N104" s="13">
        <v>59447</v>
      </c>
      <c r="O104" s="13">
        <v>294699.07</v>
      </c>
      <c r="P104" s="13">
        <v>89045.37</v>
      </c>
      <c r="Q104" s="13">
        <v>65280.81</v>
      </c>
      <c r="R104" s="13">
        <v>20060.59</v>
      </c>
      <c r="S104" s="13" t="s">
        <v>368</v>
      </c>
      <c r="T104" s="13" t="s">
        <v>368</v>
      </c>
      <c r="U104" s="13" t="s">
        <v>368</v>
      </c>
      <c r="V104" s="13">
        <v>7479.04</v>
      </c>
      <c r="W104" s="13">
        <v>2347.32</v>
      </c>
      <c r="X104" s="13">
        <v>82.85</v>
      </c>
    </row>
    <row r="105" s="7" customFormat="1" ht="13.5" spans="1:24">
      <c r="A105" s="13">
        <v>570</v>
      </c>
      <c r="B105" s="13" t="s">
        <v>373</v>
      </c>
      <c r="C105" s="13">
        <v>4569</v>
      </c>
      <c r="D105" s="13" t="s">
        <v>160</v>
      </c>
      <c r="E105" s="13" t="s">
        <v>141</v>
      </c>
      <c r="F105" s="14">
        <v>109.2</v>
      </c>
      <c r="G105" s="14">
        <v>30.05</v>
      </c>
      <c r="H105" s="15">
        <f t="shared" si="1"/>
        <v>0.296415727635038</v>
      </c>
      <c r="I105" s="15">
        <v>1.04628745519713</v>
      </c>
      <c r="J105" s="13" t="s">
        <v>372</v>
      </c>
      <c r="K105" s="13">
        <v>0.9</v>
      </c>
      <c r="L105" s="13">
        <v>145080</v>
      </c>
      <c r="M105" s="13" t="s">
        <v>368</v>
      </c>
      <c r="N105" s="13">
        <v>51383</v>
      </c>
      <c r="O105" s="13">
        <v>145957.1</v>
      </c>
      <c r="P105" s="13">
        <v>43263.98</v>
      </c>
      <c r="Q105" s="13">
        <v>56111.07</v>
      </c>
      <c r="R105" s="13">
        <v>16862.6</v>
      </c>
      <c r="S105" s="13">
        <v>1611.07</v>
      </c>
      <c r="T105" s="13">
        <v>451.74</v>
      </c>
      <c r="U105" s="13">
        <v>94.06</v>
      </c>
      <c r="V105" s="13">
        <v>3271.22</v>
      </c>
      <c r="W105" s="13">
        <v>932.2</v>
      </c>
      <c r="X105" s="13">
        <v>67.64</v>
      </c>
    </row>
    <row r="106" s="7" customFormat="1" ht="13.5" spans="1:24">
      <c r="A106" s="13">
        <v>549</v>
      </c>
      <c r="B106" s="13" t="s">
        <v>400</v>
      </c>
      <c r="C106" s="13">
        <v>11177</v>
      </c>
      <c r="D106" s="13" t="s">
        <v>291</v>
      </c>
      <c r="E106" s="13" t="s">
        <v>207</v>
      </c>
      <c r="F106" s="14">
        <v>109.17</v>
      </c>
      <c r="G106" s="14">
        <v>27.39</v>
      </c>
      <c r="H106" s="15">
        <f t="shared" si="1"/>
        <v>0.276015649828821</v>
      </c>
      <c r="I106" s="15">
        <v>1.00294402789887</v>
      </c>
      <c r="J106" s="13" t="s">
        <v>421</v>
      </c>
      <c r="K106" s="13">
        <v>0.6</v>
      </c>
      <c r="L106" s="13">
        <v>121582</v>
      </c>
      <c r="M106" s="13" t="s">
        <v>368</v>
      </c>
      <c r="N106" s="13">
        <v>29179</v>
      </c>
      <c r="O106" s="13">
        <v>115037.68</v>
      </c>
      <c r="P106" s="13">
        <v>31752.2</v>
      </c>
      <c r="Q106" s="13">
        <v>31855.23</v>
      </c>
      <c r="R106" s="13">
        <v>8725.01</v>
      </c>
      <c r="S106" s="13">
        <v>1944.9</v>
      </c>
      <c r="T106" s="13">
        <v>527.33</v>
      </c>
      <c r="U106" s="13">
        <v>199.96</v>
      </c>
      <c r="V106" s="13">
        <v>3267.4</v>
      </c>
      <c r="W106" s="13">
        <v>874.17</v>
      </c>
      <c r="X106" s="13">
        <v>80.62</v>
      </c>
    </row>
    <row r="107" s="7" customFormat="1" ht="13.5" spans="1:24">
      <c r="A107" s="13">
        <v>742</v>
      </c>
      <c r="B107" s="13" t="s">
        <v>371</v>
      </c>
      <c r="C107" s="13">
        <v>10663</v>
      </c>
      <c r="D107" s="13" t="s">
        <v>168</v>
      </c>
      <c r="E107" s="13" t="s">
        <v>34</v>
      </c>
      <c r="F107" s="14">
        <v>108.87</v>
      </c>
      <c r="G107" s="14">
        <v>24.95</v>
      </c>
      <c r="H107" s="15">
        <f t="shared" si="1"/>
        <v>0.260891971894039</v>
      </c>
      <c r="I107" s="15">
        <v>1.25010267595308</v>
      </c>
      <c r="J107" s="13" t="s">
        <v>378</v>
      </c>
      <c r="K107" s="13">
        <v>0.8</v>
      </c>
      <c r="L107" s="13">
        <v>283712</v>
      </c>
      <c r="M107" s="13" t="s">
        <v>368</v>
      </c>
      <c r="N107" s="13">
        <v>68779</v>
      </c>
      <c r="O107" s="13">
        <v>341028.01</v>
      </c>
      <c r="P107" s="13">
        <v>88971.47</v>
      </c>
      <c r="Q107" s="13">
        <v>74883.05</v>
      </c>
      <c r="R107" s="13">
        <v>18680.6</v>
      </c>
      <c r="S107" s="13" t="s">
        <v>368</v>
      </c>
      <c r="T107" s="13" t="s">
        <v>368</v>
      </c>
      <c r="U107" s="13" t="s">
        <v>368</v>
      </c>
      <c r="V107" s="13">
        <v>10554.72</v>
      </c>
      <c r="W107" s="13">
        <v>3555</v>
      </c>
      <c r="X107" s="13">
        <v>111.61</v>
      </c>
    </row>
    <row r="108" s="7" customFormat="1" ht="13.5" spans="1:24">
      <c r="A108" s="13">
        <v>724</v>
      </c>
      <c r="B108" s="13" t="s">
        <v>371</v>
      </c>
      <c r="C108" s="13">
        <v>9822</v>
      </c>
      <c r="D108" s="13" t="s">
        <v>163</v>
      </c>
      <c r="E108" s="13" t="s">
        <v>164</v>
      </c>
      <c r="F108" s="14">
        <v>108.52</v>
      </c>
      <c r="G108" s="14">
        <v>30.18</v>
      </c>
      <c r="H108" s="15">
        <f t="shared" si="1"/>
        <v>0.30025296101055</v>
      </c>
      <c r="I108" s="15">
        <v>1.09328761449622</v>
      </c>
      <c r="J108" s="13" t="s">
        <v>378</v>
      </c>
      <c r="K108" s="13">
        <v>1</v>
      </c>
      <c r="L108" s="13">
        <v>261144</v>
      </c>
      <c r="M108" s="13" t="s">
        <v>368</v>
      </c>
      <c r="N108" s="13">
        <v>66960</v>
      </c>
      <c r="O108" s="13">
        <v>274524.52</v>
      </c>
      <c r="P108" s="13">
        <v>82426.8</v>
      </c>
      <c r="Q108" s="13">
        <v>72667.05</v>
      </c>
      <c r="R108" s="13">
        <v>21930.72</v>
      </c>
      <c r="S108" s="13">
        <v>1444</v>
      </c>
      <c r="T108" s="13">
        <v>510.3</v>
      </c>
      <c r="U108" s="13">
        <v>64.7</v>
      </c>
      <c r="V108" s="13">
        <v>5701.46</v>
      </c>
      <c r="W108" s="13">
        <v>1685.44</v>
      </c>
      <c r="X108" s="13">
        <v>65.5</v>
      </c>
    </row>
    <row r="109" s="7" customFormat="1" ht="13.5" spans="1:24">
      <c r="A109" s="13">
        <v>733</v>
      </c>
      <c r="B109" s="13" t="s">
        <v>369</v>
      </c>
      <c r="C109" s="13">
        <v>5501</v>
      </c>
      <c r="D109" s="13" t="s">
        <v>107</v>
      </c>
      <c r="E109" s="13" t="s">
        <v>108</v>
      </c>
      <c r="F109" s="14">
        <v>108.35</v>
      </c>
      <c r="G109" s="14">
        <v>26.37</v>
      </c>
      <c r="H109" s="15">
        <f t="shared" si="1"/>
        <v>0.285438897488255</v>
      </c>
      <c r="I109" s="15">
        <v>1.11954127134725</v>
      </c>
      <c r="J109" s="13" t="s">
        <v>372</v>
      </c>
      <c r="K109" s="13">
        <v>0.8</v>
      </c>
      <c r="L109" s="13">
        <v>111724</v>
      </c>
      <c r="M109" s="13" t="s">
        <v>368</v>
      </c>
      <c r="N109" s="13">
        <v>42561.5</v>
      </c>
      <c r="O109" s="13">
        <v>117999.65</v>
      </c>
      <c r="P109" s="13">
        <v>33681.69</v>
      </c>
      <c r="Q109" s="13">
        <v>46116.34</v>
      </c>
      <c r="R109" s="13">
        <v>12162.02</v>
      </c>
      <c r="S109" s="13" t="s">
        <v>368</v>
      </c>
      <c r="T109" s="13" t="s">
        <v>368</v>
      </c>
      <c r="U109" s="13" t="s">
        <v>368</v>
      </c>
      <c r="V109" s="13">
        <v>4369.94</v>
      </c>
      <c r="W109" s="13">
        <v>1803.91</v>
      </c>
      <c r="X109" s="13">
        <v>117.34</v>
      </c>
    </row>
    <row r="110" s="7" customFormat="1" ht="13.5" spans="1:24">
      <c r="A110" s="13">
        <v>572</v>
      </c>
      <c r="B110" s="13" t="s">
        <v>393</v>
      </c>
      <c r="C110" s="13">
        <v>11058</v>
      </c>
      <c r="D110" s="13" t="s">
        <v>170</v>
      </c>
      <c r="E110" s="13" t="s">
        <v>62</v>
      </c>
      <c r="F110" s="14">
        <v>108.31</v>
      </c>
      <c r="G110" s="14">
        <v>29.86</v>
      </c>
      <c r="H110" s="15">
        <f t="shared" si="1"/>
        <v>0.305555390808934</v>
      </c>
      <c r="I110" s="15">
        <v>1.11746785923754</v>
      </c>
      <c r="J110" s="13" t="s">
        <v>378</v>
      </c>
      <c r="K110" s="13">
        <v>1</v>
      </c>
      <c r="L110" s="13">
        <v>177320</v>
      </c>
      <c r="M110" s="13" t="s">
        <v>368</v>
      </c>
      <c r="N110" s="13">
        <v>61144.8</v>
      </c>
      <c r="O110" s="13">
        <v>190528.27</v>
      </c>
      <c r="P110" s="13">
        <v>58216.94</v>
      </c>
      <c r="Q110" s="13">
        <v>66226.69</v>
      </c>
      <c r="R110" s="13">
        <v>19775.82</v>
      </c>
      <c r="S110" s="13">
        <v>1642</v>
      </c>
      <c r="T110" s="13">
        <v>665.51</v>
      </c>
      <c r="U110" s="13">
        <v>80.56</v>
      </c>
      <c r="V110" s="13">
        <v>4248.53</v>
      </c>
      <c r="W110" s="13">
        <v>1539.06</v>
      </c>
      <c r="X110" s="13">
        <v>71.88</v>
      </c>
    </row>
    <row r="111" s="7" customFormat="1" ht="13.5" spans="1:24">
      <c r="A111" s="13">
        <v>546</v>
      </c>
      <c r="B111" s="13" t="s">
        <v>371</v>
      </c>
      <c r="C111" s="13">
        <v>11051</v>
      </c>
      <c r="D111" s="13" t="s">
        <v>422</v>
      </c>
      <c r="E111" s="13" t="s">
        <v>229</v>
      </c>
      <c r="F111" s="14">
        <v>108.3</v>
      </c>
      <c r="G111" s="14">
        <v>35.14</v>
      </c>
      <c r="H111" s="15">
        <f t="shared" si="1"/>
        <v>0.347279103807357</v>
      </c>
      <c r="I111" s="15">
        <v>1.02080586863583</v>
      </c>
      <c r="J111" s="13" t="s">
        <v>423</v>
      </c>
      <c r="K111" s="13">
        <v>0.8</v>
      </c>
      <c r="L111" s="13">
        <v>267592</v>
      </c>
      <c r="M111" s="13" t="s">
        <v>368</v>
      </c>
      <c r="N111" s="13">
        <v>59465</v>
      </c>
      <c r="O111" s="13">
        <v>262653.35</v>
      </c>
      <c r="P111" s="13">
        <v>91214.02</v>
      </c>
      <c r="Q111" s="13">
        <v>64399.72</v>
      </c>
      <c r="R111" s="13">
        <v>22627.07</v>
      </c>
      <c r="S111" s="13">
        <v>1054.3</v>
      </c>
      <c r="T111" s="13">
        <v>430.62</v>
      </c>
      <c r="U111" s="13">
        <v>53.19</v>
      </c>
      <c r="V111" s="13">
        <v>5967.9</v>
      </c>
      <c r="W111" s="13">
        <v>2028.56</v>
      </c>
      <c r="X111" s="13">
        <v>66.91</v>
      </c>
    </row>
    <row r="112" s="7" customFormat="1" ht="13.5" spans="1:24">
      <c r="A112" s="13">
        <v>716</v>
      </c>
      <c r="B112" s="13" t="s">
        <v>400</v>
      </c>
      <c r="C112" s="13">
        <v>11131</v>
      </c>
      <c r="D112" s="13" t="s">
        <v>138</v>
      </c>
      <c r="E112" s="13" t="s">
        <v>139</v>
      </c>
      <c r="F112" s="14">
        <v>108.24</v>
      </c>
      <c r="G112" s="14">
        <v>28.69</v>
      </c>
      <c r="H112" s="15">
        <f t="shared" si="1"/>
        <v>0.30362809283102</v>
      </c>
      <c r="I112" s="15">
        <v>1.04498655913978</v>
      </c>
      <c r="J112" s="13" t="s">
        <v>378</v>
      </c>
      <c r="K112" s="13">
        <v>0.8</v>
      </c>
      <c r="L112" s="13">
        <v>118296</v>
      </c>
      <c r="M112" s="13" t="s">
        <v>368</v>
      </c>
      <c r="N112" s="13">
        <v>35051</v>
      </c>
      <c r="O112" s="13">
        <v>116620.5</v>
      </c>
      <c r="P112" s="13">
        <v>35409.26</v>
      </c>
      <c r="Q112" s="13">
        <v>37938.26</v>
      </c>
      <c r="R112" s="13">
        <v>10885.7</v>
      </c>
      <c r="S112" s="13" t="s">
        <v>368</v>
      </c>
      <c r="T112" s="13" t="s">
        <v>368</v>
      </c>
      <c r="U112" s="13" t="s">
        <v>368</v>
      </c>
      <c r="V112" s="13">
        <v>2795.9</v>
      </c>
      <c r="W112" s="13">
        <v>937.86</v>
      </c>
      <c r="X112" s="13">
        <v>70.9</v>
      </c>
    </row>
    <row r="113" s="7" customFormat="1" ht="13.5" spans="1:24">
      <c r="A113" s="13">
        <v>359</v>
      </c>
      <c r="B113" s="13" t="s">
        <v>373</v>
      </c>
      <c r="C113" s="13">
        <v>10463</v>
      </c>
      <c r="D113" s="13" t="s">
        <v>166</v>
      </c>
      <c r="E113" s="13" t="s">
        <v>167</v>
      </c>
      <c r="F113" s="14">
        <v>107.82</v>
      </c>
      <c r="G113" s="14">
        <v>31.31</v>
      </c>
      <c r="H113" s="15">
        <f t="shared" si="1"/>
        <v>0.316513773920769</v>
      </c>
      <c r="I113" s="15">
        <v>1.07509377880184</v>
      </c>
      <c r="J113" s="13" t="s">
        <v>378</v>
      </c>
      <c r="K113" s="13">
        <v>1</v>
      </c>
      <c r="L113" s="13">
        <v>270816</v>
      </c>
      <c r="M113" s="13" t="s">
        <v>368</v>
      </c>
      <c r="N113" s="13">
        <v>69440</v>
      </c>
      <c r="O113" s="13">
        <v>279954.42</v>
      </c>
      <c r="P113" s="13">
        <v>88609.43</v>
      </c>
      <c r="Q113" s="13">
        <v>74867.29</v>
      </c>
      <c r="R113" s="13">
        <v>23441.88</v>
      </c>
      <c r="S113" s="13" t="s">
        <v>368</v>
      </c>
      <c r="T113" s="13" t="s">
        <v>368</v>
      </c>
      <c r="U113" s="13" t="s">
        <v>368</v>
      </c>
      <c r="V113" s="13">
        <v>6887.31</v>
      </c>
      <c r="W113" s="13">
        <v>2531.67</v>
      </c>
      <c r="X113" s="13">
        <v>76.3</v>
      </c>
    </row>
    <row r="114" s="7" customFormat="1" ht="13.5" spans="1:24">
      <c r="A114" s="13">
        <v>744</v>
      </c>
      <c r="B114" s="13" t="s">
        <v>379</v>
      </c>
      <c r="C114" s="13">
        <v>8957</v>
      </c>
      <c r="D114" s="13" t="s">
        <v>424</v>
      </c>
      <c r="E114" s="13" t="s">
        <v>81</v>
      </c>
      <c r="F114" s="14">
        <v>107.35</v>
      </c>
      <c r="G114" s="14">
        <v>25.81</v>
      </c>
      <c r="H114" s="15">
        <f t="shared" si="1"/>
        <v>0.265653623882552</v>
      </c>
      <c r="I114" s="15">
        <v>1.06265497127707</v>
      </c>
      <c r="J114" s="13" t="s">
        <v>378</v>
      </c>
      <c r="K114" s="13">
        <v>1</v>
      </c>
      <c r="L114" s="13">
        <v>235352</v>
      </c>
      <c r="M114" s="13" t="s">
        <v>368</v>
      </c>
      <c r="N114" s="13">
        <v>65375</v>
      </c>
      <c r="O114" s="13">
        <v>240478.82</v>
      </c>
      <c r="P114" s="13">
        <v>63884.07</v>
      </c>
      <c r="Q114" s="13">
        <v>70180.86</v>
      </c>
      <c r="R114" s="13">
        <v>18116.74</v>
      </c>
      <c r="S114" s="13">
        <v>2095.78</v>
      </c>
      <c r="T114" s="13">
        <v>453.3</v>
      </c>
      <c r="U114" s="13">
        <v>96.17</v>
      </c>
      <c r="V114" s="13">
        <v>5120.85</v>
      </c>
      <c r="W114" s="13">
        <v>1303.39</v>
      </c>
      <c r="X114" s="13">
        <v>65.27</v>
      </c>
    </row>
    <row r="115" s="7" customFormat="1" ht="13.5" spans="1:24">
      <c r="A115" s="13">
        <v>743</v>
      </c>
      <c r="B115" s="13" t="s">
        <v>371</v>
      </c>
      <c r="C115" s="13">
        <v>4322</v>
      </c>
      <c r="D115" s="13" t="s">
        <v>143</v>
      </c>
      <c r="E115" s="13" t="s">
        <v>144</v>
      </c>
      <c r="F115" s="14">
        <v>107.26</v>
      </c>
      <c r="G115" s="14">
        <v>31.8</v>
      </c>
      <c r="H115" s="15">
        <f t="shared" si="1"/>
        <v>0.319546519959642</v>
      </c>
      <c r="I115" s="15">
        <v>1.195213640553</v>
      </c>
      <c r="J115" s="13" t="s">
        <v>372</v>
      </c>
      <c r="K115" s="13">
        <v>0.9</v>
      </c>
      <c r="L115" s="13">
        <v>121520</v>
      </c>
      <c r="M115" s="13" t="s">
        <v>368</v>
      </c>
      <c r="N115" s="13">
        <v>43747.2</v>
      </c>
      <c r="O115" s="13">
        <v>129680.68</v>
      </c>
      <c r="P115" s="13">
        <v>41439.01</v>
      </c>
      <c r="Q115" s="13">
        <v>46924.43</v>
      </c>
      <c r="R115" s="13">
        <v>14921.48</v>
      </c>
      <c r="S115" s="13">
        <v>1689.2</v>
      </c>
      <c r="T115" s="13">
        <v>542.16</v>
      </c>
      <c r="U115" s="13">
        <v>115.84</v>
      </c>
      <c r="V115" s="13">
        <v>3226.5</v>
      </c>
      <c r="W115" s="13">
        <v>1032.54</v>
      </c>
      <c r="X115" s="13">
        <v>79.65</v>
      </c>
    </row>
    <row r="116" s="7" customFormat="1" ht="13.5" spans="1:24">
      <c r="A116" s="13">
        <v>746</v>
      </c>
      <c r="B116" s="13" t="s">
        <v>400</v>
      </c>
      <c r="C116" s="13">
        <v>11103</v>
      </c>
      <c r="D116" s="13" t="s">
        <v>283</v>
      </c>
      <c r="E116" s="13" t="s">
        <v>84</v>
      </c>
      <c r="F116" s="14">
        <v>106.83</v>
      </c>
      <c r="G116" s="14">
        <v>27.51</v>
      </c>
      <c r="H116" s="15">
        <f t="shared" si="1"/>
        <v>0.321276866442004</v>
      </c>
      <c r="I116" s="15">
        <v>1.13439905450501</v>
      </c>
      <c r="J116" s="13" t="s">
        <v>425</v>
      </c>
      <c r="K116" s="13">
        <v>0.5</v>
      </c>
      <c r="L116" s="13">
        <v>186992</v>
      </c>
      <c r="M116" s="13" t="s">
        <v>368</v>
      </c>
      <c r="N116" s="13">
        <v>30160</v>
      </c>
      <c r="O116" s="13">
        <v>203964.95</v>
      </c>
      <c r="P116" s="13">
        <v>65529.22</v>
      </c>
      <c r="Q116" s="13">
        <v>32219.43</v>
      </c>
      <c r="R116" s="13">
        <v>8863.75</v>
      </c>
      <c r="S116" s="13">
        <v>956.57</v>
      </c>
      <c r="T116" s="13">
        <v>180.64</v>
      </c>
      <c r="U116" s="13">
        <v>95.15</v>
      </c>
      <c r="V116" s="13">
        <v>5378.42</v>
      </c>
      <c r="W116" s="13">
        <v>2079.64</v>
      </c>
      <c r="X116" s="13">
        <v>86.29</v>
      </c>
    </row>
    <row r="117" s="7" customFormat="1" ht="13.5" spans="1:24">
      <c r="A117" s="13">
        <v>584</v>
      </c>
      <c r="B117" s="13" t="s">
        <v>369</v>
      </c>
      <c r="C117" s="13">
        <v>9689</v>
      </c>
      <c r="D117" s="13" t="s">
        <v>426</v>
      </c>
      <c r="E117" s="13" t="s">
        <v>129</v>
      </c>
      <c r="F117" s="14">
        <v>106.69</v>
      </c>
      <c r="G117" s="14">
        <v>32.06</v>
      </c>
      <c r="H117" s="15">
        <f t="shared" si="1"/>
        <v>0.326302919728294</v>
      </c>
      <c r="I117" s="15">
        <v>1.11348862007168</v>
      </c>
      <c r="J117" s="13" t="s">
        <v>378</v>
      </c>
      <c r="K117" s="13">
        <v>1</v>
      </c>
      <c r="L117" s="13">
        <v>118296</v>
      </c>
      <c r="M117" s="13" t="s">
        <v>368</v>
      </c>
      <c r="N117" s="13">
        <v>62248</v>
      </c>
      <c r="O117" s="13">
        <v>124265.33</v>
      </c>
      <c r="P117" s="13">
        <v>40548.14</v>
      </c>
      <c r="Q117" s="13">
        <v>66414.67</v>
      </c>
      <c r="R117" s="13">
        <v>21294.98</v>
      </c>
      <c r="S117" s="13">
        <v>2364.9</v>
      </c>
      <c r="T117" s="13">
        <v>832.07</v>
      </c>
      <c r="U117" s="13">
        <v>113.97</v>
      </c>
      <c r="V117" s="13">
        <v>3724.5</v>
      </c>
      <c r="W117" s="13">
        <v>1486.9</v>
      </c>
      <c r="X117" s="13">
        <v>94.45</v>
      </c>
    </row>
    <row r="118" s="7" customFormat="1" ht="13.5" spans="1:24">
      <c r="A118" s="13">
        <v>573</v>
      </c>
      <c r="B118" s="13" t="s">
        <v>369</v>
      </c>
      <c r="C118" s="13">
        <v>9295</v>
      </c>
      <c r="D118" s="13" t="s">
        <v>162</v>
      </c>
      <c r="E118" s="13" t="s">
        <v>157</v>
      </c>
      <c r="F118" s="14">
        <v>106.28</v>
      </c>
      <c r="G118" s="14">
        <v>30.83</v>
      </c>
      <c r="H118" s="15">
        <f t="shared" si="1"/>
        <v>0.301775340097042</v>
      </c>
      <c r="I118" s="15">
        <v>1.19429746543779</v>
      </c>
      <c r="J118" s="13" t="s">
        <v>378</v>
      </c>
      <c r="K118" s="13">
        <v>0.8</v>
      </c>
      <c r="L118" s="13">
        <v>135408</v>
      </c>
      <c r="M118" s="13" t="s">
        <v>368</v>
      </c>
      <c r="N118" s="13">
        <v>47098.5</v>
      </c>
      <c r="O118" s="13">
        <v>155497.53</v>
      </c>
      <c r="P118" s="13">
        <v>46925.32</v>
      </c>
      <c r="Q118" s="13">
        <v>50058.27</v>
      </c>
      <c r="R118" s="13">
        <v>15434.48</v>
      </c>
      <c r="S118" s="13">
        <v>-24</v>
      </c>
      <c r="T118" s="13">
        <v>-15.07</v>
      </c>
      <c r="U118" s="13">
        <v>-1.53</v>
      </c>
      <c r="V118" s="13">
        <v>3113.5</v>
      </c>
      <c r="W118" s="13">
        <v>1205.53</v>
      </c>
      <c r="X118" s="13">
        <v>68.98</v>
      </c>
    </row>
    <row r="119" s="7" customFormat="1" ht="13.5" spans="1:24">
      <c r="A119" s="13">
        <v>730</v>
      </c>
      <c r="B119" s="13" t="s">
        <v>387</v>
      </c>
      <c r="C119" s="13">
        <v>8338</v>
      </c>
      <c r="D119" s="13" t="s">
        <v>427</v>
      </c>
      <c r="E119" s="13" t="s">
        <v>146</v>
      </c>
      <c r="F119" s="14">
        <v>106.23</v>
      </c>
      <c r="G119" s="14">
        <v>29.2</v>
      </c>
      <c r="H119" s="15">
        <f t="shared" si="1"/>
        <v>0.302156942673759</v>
      </c>
      <c r="I119" s="15">
        <v>1.13171685867896</v>
      </c>
      <c r="J119" s="13" t="s">
        <v>428</v>
      </c>
      <c r="K119" s="13">
        <v>1.2</v>
      </c>
      <c r="L119" s="13">
        <v>270816</v>
      </c>
      <c r="M119" s="13" t="s">
        <v>368</v>
      </c>
      <c r="N119" s="13">
        <v>79263</v>
      </c>
      <c r="O119" s="13">
        <v>294699.07</v>
      </c>
      <c r="P119" s="13">
        <v>89045.37</v>
      </c>
      <c r="Q119" s="13">
        <v>84204.27</v>
      </c>
      <c r="R119" s="13">
        <v>24584.7</v>
      </c>
      <c r="S119" s="13">
        <v>3678.13</v>
      </c>
      <c r="T119" s="13">
        <v>1096.94</v>
      </c>
      <c r="U119" s="13">
        <v>139.21</v>
      </c>
      <c r="V119" s="13">
        <v>7479.04</v>
      </c>
      <c r="W119" s="13">
        <v>2347.32</v>
      </c>
      <c r="X119" s="13">
        <v>82.85</v>
      </c>
    </row>
    <row r="120" s="7" customFormat="1" ht="13.5" spans="1:24">
      <c r="A120" s="13">
        <v>308</v>
      </c>
      <c r="B120" s="13" t="s">
        <v>379</v>
      </c>
      <c r="C120" s="13">
        <v>11251</v>
      </c>
      <c r="D120" s="13" t="s">
        <v>429</v>
      </c>
      <c r="E120" s="13" t="s">
        <v>104</v>
      </c>
      <c r="F120" s="14">
        <v>106.02</v>
      </c>
      <c r="G120" s="14">
        <v>33.91</v>
      </c>
      <c r="H120" s="15">
        <f t="shared" si="1"/>
        <v>0.339979394966064</v>
      </c>
      <c r="I120" s="15">
        <v>1.00730508960573</v>
      </c>
      <c r="J120" s="13" t="s">
        <v>430</v>
      </c>
      <c r="K120" s="13">
        <v>0.6</v>
      </c>
      <c r="L120" s="13">
        <v>290160</v>
      </c>
      <c r="M120" s="13" t="s">
        <v>368</v>
      </c>
      <c r="N120" s="13">
        <v>38688</v>
      </c>
      <c r="O120" s="13">
        <v>281038.12</v>
      </c>
      <c r="P120" s="13">
        <v>95547.17</v>
      </c>
      <c r="Q120" s="13">
        <v>41018.12</v>
      </c>
      <c r="R120" s="13">
        <v>13908.15</v>
      </c>
      <c r="S120" s="13">
        <v>1050.95</v>
      </c>
      <c r="T120" s="13">
        <v>247.12</v>
      </c>
      <c r="U120" s="13">
        <v>81.49</v>
      </c>
      <c r="V120" s="13">
        <v>8963.77</v>
      </c>
      <c r="W120" s="13">
        <v>2346.43</v>
      </c>
      <c r="X120" s="13">
        <v>92.68</v>
      </c>
    </row>
    <row r="121" s="7" customFormat="1" ht="13.5" spans="1:24">
      <c r="A121" s="13">
        <v>732</v>
      </c>
      <c r="B121" s="13" t="s">
        <v>384</v>
      </c>
      <c r="C121" s="13">
        <v>9138</v>
      </c>
      <c r="D121" s="13" t="s">
        <v>431</v>
      </c>
      <c r="E121" s="13" t="s">
        <v>201</v>
      </c>
      <c r="F121" s="14">
        <v>105.75</v>
      </c>
      <c r="G121" s="14">
        <v>32.2</v>
      </c>
      <c r="H121" s="15">
        <f t="shared" si="1"/>
        <v>0.324924870101233</v>
      </c>
      <c r="I121" s="15">
        <v>1.06135172043011</v>
      </c>
      <c r="J121" s="13" t="s">
        <v>432</v>
      </c>
      <c r="K121" s="13">
        <v>0.9</v>
      </c>
      <c r="L121" s="13">
        <v>98580</v>
      </c>
      <c r="M121" s="13" t="s">
        <v>368</v>
      </c>
      <c r="N121" s="13">
        <v>46696</v>
      </c>
      <c r="O121" s="13">
        <v>98705.71</v>
      </c>
      <c r="P121" s="13">
        <v>32071.94</v>
      </c>
      <c r="Q121" s="13">
        <v>49381.72</v>
      </c>
      <c r="R121" s="13">
        <v>15899.9</v>
      </c>
      <c r="S121" s="13">
        <v>1092.61</v>
      </c>
      <c r="T121" s="13">
        <v>379.89</v>
      </c>
      <c r="U121" s="13">
        <v>70.2</v>
      </c>
      <c r="V121" s="13">
        <v>2511.51</v>
      </c>
      <c r="W121" s="13">
        <v>897.26</v>
      </c>
      <c r="X121" s="13">
        <v>76.43</v>
      </c>
    </row>
    <row r="122" s="7" customFormat="1" ht="13.5" spans="1:24">
      <c r="A122" s="13">
        <v>581</v>
      </c>
      <c r="B122" s="13" t="s">
        <v>371</v>
      </c>
      <c r="C122" s="13">
        <v>4086</v>
      </c>
      <c r="D122" s="13" t="s">
        <v>433</v>
      </c>
      <c r="E122" s="13" t="s">
        <v>254</v>
      </c>
      <c r="F122" s="14">
        <v>105.73</v>
      </c>
      <c r="G122" s="14">
        <v>33.09</v>
      </c>
      <c r="H122" s="15">
        <f t="shared" si="1"/>
        <v>0.321447707406617</v>
      </c>
      <c r="I122" s="15">
        <v>1.07652498207885</v>
      </c>
      <c r="J122" s="13" t="s">
        <v>372</v>
      </c>
      <c r="K122" s="13">
        <v>0.9</v>
      </c>
      <c r="L122" s="13">
        <v>290160</v>
      </c>
      <c r="M122" s="13" t="s">
        <v>368</v>
      </c>
      <c r="N122" s="13">
        <v>70579.5</v>
      </c>
      <c r="O122" s="13">
        <v>300350.47</v>
      </c>
      <c r="P122" s="13">
        <v>96546.97</v>
      </c>
      <c r="Q122" s="13">
        <v>74621.33</v>
      </c>
      <c r="R122" s="13">
        <v>24693.06</v>
      </c>
      <c r="S122" s="13">
        <v>1606.5</v>
      </c>
      <c r="T122" s="13">
        <v>811.1</v>
      </c>
      <c r="U122" s="13">
        <v>68.28</v>
      </c>
      <c r="V122" s="13">
        <v>6822.19</v>
      </c>
      <c r="W122" s="13">
        <v>2355.77</v>
      </c>
      <c r="X122" s="13">
        <v>70.54</v>
      </c>
    </row>
    <row r="123" s="7" customFormat="1" ht="13.5" spans="1:24">
      <c r="A123" s="13">
        <v>585</v>
      </c>
      <c r="B123" s="13" t="s">
        <v>376</v>
      </c>
      <c r="C123" s="13">
        <v>6303</v>
      </c>
      <c r="D123" s="13" t="s">
        <v>434</v>
      </c>
      <c r="E123" s="13" t="s">
        <v>197</v>
      </c>
      <c r="F123" s="14">
        <v>105.69</v>
      </c>
      <c r="G123" s="14">
        <v>31.37</v>
      </c>
      <c r="H123" s="15">
        <f t="shared" si="1"/>
        <v>0.310253771142181</v>
      </c>
      <c r="I123" s="15">
        <v>1.00579378117725</v>
      </c>
      <c r="J123" s="13" t="s">
        <v>372</v>
      </c>
      <c r="K123" s="13">
        <v>0.9</v>
      </c>
      <c r="L123" s="13">
        <v>10088</v>
      </c>
      <c r="M123" s="13" t="s">
        <v>368</v>
      </c>
      <c r="N123" s="13">
        <v>72168</v>
      </c>
      <c r="O123" s="13">
        <v>302442.19</v>
      </c>
      <c r="P123" s="13">
        <v>93833.83</v>
      </c>
      <c r="Q123" s="13">
        <v>76272.3</v>
      </c>
      <c r="R123" s="13">
        <v>23929.75</v>
      </c>
      <c r="S123" s="13">
        <v>1507.03</v>
      </c>
      <c r="T123" s="13">
        <v>541.94</v>
      </c>
      <c r="U123" s="13">
        <v>62.65</v>
      </c>
      <c r="V123" s="13">
        <v>7663.78</v>
      </c>
      <c r="W123" s="13">
        <v>2932.27</v>
      </c>
      <c r="X123" s="13">
        <v>2279.08</v>
      </c>
    </row>
    <row r="124" s="7" customFormat="1" ht="13.5" spans="1:24">
      <c r="A124" s="13">
        <v>511</v>
      </c>
      <c r="B124" s="13" t="s">
        <v>371</v>
      </c>
      <c r="C124" s="13">
        <v>11250</v>
      </c>
      <c r="D124" s="13" t="s">
        <v>100</v>
      </c>
      <c r="E124" s="13" t="s">
        <v>51</v>
      </c>
      <c r="F124" s="14">
        <v>105.64</v>
      </c>
      <c r="G124" s="14">
        <v>29.61</v>
      </c>
      <c r="H124" s="15">
        <f t="shared" si="1"/>
        <v>0.313178617708052</v>
      </c>
      <c r="I124" s="15">
        <v>1.09115011520737</v>
      </c>
      <c r="J124" s="13" t="s">
        <v>435</v>
      </c>
      <c r="K124" s="13">
        <v>0.6</v>
      </c>
      <c r="L124" s="13">
        <v>180544</v>
      </c>
      <c r="M124" s="13" t="s">
        <v>368</v>
      </c>
      <c r="N124" s="13">
        <v>29264</v>
      </c>
      <c r="O124" s="13">
        <v>189423.66</v>
      </c>
      <c r="P124" s="13">
        <v>59323.44</v>
      </c>
      <c r="Q124" s="13">
        <v>30915.52</v>
      </c>
      <c r="R124" s="13">
        <v>9155.24</v>
      </c>
      <c r="S124" s="13">
        <v>1052.36</v>
      </c>
      <c r="T124" s="13">
        <v>401.62</v>
      </c>
      <c r="U124" s="13">
        <v>107.88</v>
      </c>
      <c r="V124" s="13">
        <v>2982.67</v>
      </c>
      <c r="W124" s="13">
        <v>1025.66</v>
      </c>
      <c r="X124" s="13">
        <v>49.56</v>
      </c>
    </row>
    <row r="125" s="7" customFormat="1" ht="13.5" spans="1:24">
      <c r="A125" s="13">
        <v>341</v>
      </c>
      <c r="B125" s="13" t="s">
        <v>384</v>
      </c>
      <c r="C125" s="13">
        <v>5698</v>
      </c>
      <c r="D125" s="13" t="s">
        <v>187</v>
      </c>
      <c r="E125" s="13" t="s">
        <v>45</v>
      </c>
      <c r="F125" s="14">
        <v>105.31</v>
      </c>
      <c r="G125" s="14">
        <v>31.51</v>
      </c>
      <c r="H125" s="15">
        <f t="shared" si="1"/>
        <v>0.310399880499343</v>
      </c>
      <c r="I125" s="15">
        <v>1.04263751359188</v>
      </c>
      <c r="J125" s="13" t="s">
        <v>378</v>
      </c>
      <c r="K125" s="13">
        <v>0.9</v>
      </c>
      <c r="L125" s="13">
        <v>568354</v>
      </c>
      <c r="M125" s="13" t="s">
        <v>368</v>
      </c>
      <c r="N125" s="13">
        <v>57474</v>
      </c>
      <c r="O125" s="13">
        <v>575327.38</v>
      </c>
      <c r="P125" s="13">
        <v>178581.55</v>
      </c>
      <c r="Q125" s="13">
        <v>60526.33</v>
      </c>
      <c r="R125" s="13">
        <v>19073.1</v>
      </c>
      <c r="S125" s="13" t="s">
        <v>368</v>
      </c>
      <c r="T125" s="13" t="s">
        <v>368</v>
      </c>
      <c r="U125" s="13" t="s">
        <v>368</v>
      </c>
      <c r="V125" s="13">
        <v>18224.42</v>
      </c>
      <c r="W125" s="13">
        <v>5883.31</v>
      </c>
      <c r="X125" s="13">
        <v>96.2</v>
      </c>
    </row>
    <row r="126" s="7" customFormat="1" ht="13.5" spans="1:24">
      <c r="A126" s="13">
        <v>572</v>
      </c>
      <c r="B126" s="13" t="s">
        <v>393</v>
      </c>
      <c r="C126" s="13">
        <v>10907</v>
      </c>
      <c r="D126" s="13" t="s">
        <v>436</v>
      </c>
      <c r="E126" s="13" t="s">
        <v>62</v>
      </c>
      <c r="F126" s="14">
        <v>104.9</v>
      </c>
      <c r="G126" s="14">
        <v>31.03</v>
      </c>
      <c r="H126" s="15">
        <f t="shared" si="1"/>
        <v>0.305555390808934</v>
      </c>
      <c r="I126" s="15">
        <v>1.11746785923754</v>
      </c>
      <c r="J126" s="13" t="s">
        <v>378</v>
      </c>
      <c r="K126" s="13">
        <v>1</v>
      </c>
      <c r="L126" s="13">
        <v>177320</v>
      </c>
      <c r="M126" s="13" t="s">
        <v>368</v>
      </c>
      <c r="N126" s="13">
        <v>61144.8</v>
      </c>
      <c r="O126" s="13">
        <v>190528.27</v>
      </c>
      <c r="P126" s="13">
        <v>58216.94</v>
      </c>
      <c r="Q126" s="13">
        <v>64140.16</v>
      </c>
      <c r="R126" s="13">
        <v>19900.47</v>
      </c>
      <c r="S126" s="13">
        <v>1440.3</v>
      </c>
      <c r="T126" s="13">
        <v>481.06</v>
      </c>
      <c r="U126" s="13">
        <v>70.67</v>
      </c>
      <c r="V126" s="13">
        <v>4248.53</v>
      </c>
      <c r="W126" s="13">
        <v>1539.06</v>
      </c>
      <c r="X126" s="13">
        <v>71.88</v>
      </c>
    </row>
    <row r="127" s="7" customFormat="1" ht="13.5" spans="1:24">
      <c r="A127" s="13">
        <v>511</v>
      </c>
      <c r="B127" s="13" t="s">
        <v>371</v>
      </c>
      <c r="C127" s="13">
        <v>10905</v>
      </c>
      <c r="D127" s="13" t="s">
        <v>275</v>
      </c>
      <c r="E127" s="13" t="s">
        <v>51</v>
      </c>
      <c r="F127" s="14">
        <v>104.83</v>
      </c>
      <c r="G127" s="14">
        <v>32.2</v>
      </c>
      <c r="H127" s="15">
        <f t="shared" si="1"/>
        <v>0.313178617708052</v>
      </c>
      <c r="I127" s="15">
        <v>1.09115011520737</v>
      </c>
      <c r="J127" s="13" t="s">
        <v>401</v>
      </c>
      <c r="K127" s="13">
        <v>1</v>
      </c>
      <c r="L127" s="13">
        <v>180544</v>
      </c>
      <c r="M127" s="13" t="s">
        <v>368</v>
      </c>
      <c r="N127" s="13">
        <v>48794</v>
      </c>
      <c r="O127" s="13">
        <v>189423.66</v>
      </c>
      <c r="P127" s="13">
        <v>59323.44</v>
      </c>
      <c r="Q127" s="13">
        <v>51149.63</v>
      </c>
      <c r="R127" s="13">
        <v>16468.22</v>
      </c>
      <c r="S127" s="13" t="s">
        <v>368</v>
      </c>
      <c r="T127" s="13" t="s">
        <v>368</v>
      </c>
      <c r="U127" s="13" t="s">
        <v>368</v>
      </c>
      <c r="V127" s="13">
        <v>2982.67</v>
      </c>
      <c r="W127" s="13">
        <v>1025.66</v>
      </c>
      <c r="X127" s="13">
        <v>49.56</v>
      </c>
    </row>
    <row r="128" s="7" customFormat="1" ht="13.5" spans="1:24">
      <c r="A128" s="13">
        <v>724</v>
      </c>
      <c r="B128" s="13" t="s">
        <v>371</v>
      </c>
      <c r="C128" s="13">
        <v>9192</v>
      </c>
      <c r="D128" s="13" t="s">
        <v>218</v>
      </c>
      <c r="E128" s="13" t="s">
        <v>164</v>
      </c>
      <c r="F128" s="14">
        <v>104.76</v>
      </c>
      <c r="G128" s="14">
        <v>28.68</v>
      </c>
      <c r="H128" s="15">
        <f t="shared" si="1"/>
        <v>0.30025296101055</v>
      </c>
      <c r="I128" s="15">
        <v>1.09328761449622</v>
      </c>
      <c r="J128" s="13" t="s">
        <v>372</v>
      </c>
      <c r="K128" s="13">
        <v>0.9</v>
      </c>
      <c r="L128" s="13">
        <v>261144</v>
      </c>
      <c r="M128" s="13" t="s">
        <v>368</v>
      </c>
      <c r="N128" s="13">
        <v>60264</v>
      </c>
      <c r="O128" s="13">
        <v>274524.52</v>
      </c>
      <c r="P128" s="13">
        <v>82426.8</v>
      </c>
      <c r="Q128" s="13">
        <v>63134.55</v>
      </c>
      <c r="R128" s="13">
        <v>18107.73</v>
      </c>
      <c r="S128" s="13">
        <v>1424.51</v>
      </c>
      <c r="T128" s="13">
        <v>326.77</v>
      </c>
      <c r="U128" s="13">
        <v>70.91</v>
      </c>
      <c r="V128" s="13">
        <v>5701.46</v>
      </c>
      <c r="W128" s="13">
        <v>1685.44</v>
      </c>
      <c r="X128" s="13">
        <v>65.5</v>
      </c>
    </row>
    <row r="129" s="7" customFormat="1" ht="13.5" spans="1:24">
      <c r="A129" s="13">
        <v>343</v>
      </c>
      <c r="B129" s="13" t="s">
        <v>373</v>
      </c>
      <c r="C129" s="13">
        <v>10191</v>
      </c>
      <c r="D129" s="13" t="s">
        <v>154</v>
      </c>
      <c r="E129" s="13" t="s">
        <v>72</v>
      </c>
      <c r="F129" s="14">
        <v>104.67</v>
      </c>
      <c r="G129" s="14">
        <v>25.13</v>
      </c>
      <c r="H129" s="15">
        <f t="shared" si="1"/>
        <v>0.258831424285852</v>
      </c>
      <c r="I129" s="15">
        <v>1.07510970967742</v>
      </c>
      <c r="J129" s="13" t="s">
        <v>378</v>
      </c>
      <c r="K129" s="13">
        <v>1</v>
      </c>
      <c r="L129" s="13">
        <v>638600</v>
      </c>
      <c r="M129" s="13" t="s">
        <v>368</v>
      </c>
      <c r="N129" s="13">
        <v>89943.66</v>
      </c>
      <c r="O129" s="13">
        <v>666568.02</v>
      </c>
      <c r="P129" s="13">
        <v>172528.75</v>
      </c>
      <c r="Q129" s="13">
        <v>94146.22</v>
      </c>
      <c r="R129" s="13">
        <v>23654.61</v>
      </c>
      <c r="S129" s="13">
        <v>-832</v>
      </c>
      <c r="T129" s="13">
        <v>-269.49</v>
      </c>
      <c r="U129" s="13">
        <v>-27.75</v>
      </c>
      <c r="V129" s="13">
        <v>19265</v>
      </c>
      <c r="W129" s="13">
        <v>3923.04</v>
      </c>
      <c r="X129" s="13">
        <v>90.5</v>
      </c>
    </row>
    <row r="130" s="7" customFormat="1" ht="13.5" spans="1:24">
      <c r="A130" s="13">
        <v>367</v>
      </c>
      <c r="B130" s="13" t="s">
        <v>381</v>
      </c>
      <c r="C130" s="13">
        <v>10955</v>
      </c>
      <c r="D130" s="13" t="s">
        <v>437</v>
      </c>
      <c r="E130" s="13" t="s">
        <v>223</v>
      </c>
      <c r="F130" s="14">
        <v>104.55</v>
      </c>
      <c r="G130" s="14">
        <v>33.4</v>
      </c>
      <c r="H130" s="15">
        <f t="shared" ref="H130:H193" si="2">P130/O130</f>
        <v>0.314161598440869</v>
      </c>
      <c r="I130" s="15">
        <v>1.06362623250152</v>
      </c>
      <c r="J130" s="13" t="s">
        <v>368</v>
      </c>
      <c r="K130" s="13">
        <v>1</v>
      </c>
      <c r="L130" s="13">
        <v>170872</v>
      </c>
      <c r="M130" s="13" t="s">
        <v>368</v>
      </c>
      <c r="N130" s="13">
        <v>58921.37</v>
      </c>
      <c r="O130" s="13">
        <v>174753.79</v>
      </c>
      <c r="P130" s="13">
        <v>54900.93</v>
      </c>
      <c r="Q130" s="13">
        <v>61601.63</v>
      </c>
      <c r="R130" s="13">
        <v>20574.22</v>
      </c>
      <c r="S130" s="13">
        <v>1521.4</v>
      </c>
      <c r="T130" s="13">
        <v>416.05</v>
      </c>
      <c r="U130" s="13">
        <v>77.46</v>
      </c>
      <c r="V130" s="13">
        <v>2951.91</v>
      </c>
      <c r="W130" s="13">
        <v>850.49</v>
      </c>
      <c r="X130" s="13">
        <v>51.83</v>
      </c>
    </row>
    <row r="131" s="7" customFormat="1" ht="13.5" spans="1:24">
      <c r="A131" s="13">
        <v>387</v>
      </c>
      <c r="B131" s="13" t="s">
        <v>367</v>
      </c>
      <c r="C131" s="13">
        <v>5701</v>
      </c>
      <c r="D131" s="13" t="s">
        <v>438</v>
      </c>
      <c r="E131" s="13" t="s">
        <v>106</v>
      </c>
      <c r="F131" s="14">
        <v>104.4</v>
      </c>
      <c r="G131" s="14">
        <v>29.76</v>
      </c>
      <c r="H131" s="15">
        <f t="shared" si="2"/>
        <v>0.296988099821402</v>
      </c>
      <c r="I131" s="15">
        <v>1.06968924731183</v>
      </c>
      <c r="J131" s="13" t="s">
        <v>378</v>
      </c>
      <c r="K131" s="13">
        <v>1</v>
      </c>
      <c r="L131" s="13">
        <v>338520</v>
      </c>
      <c r="M131" s="13" t="s">
        <v>368</v>
      </c>
      <c r="N131" s="13">
        <v>91491.9</v>
      </c>
      <c r="O131" s="13">
        <v>348183.85</v>
      </c>
      <c r="P131" s="13">
        <v>103406.46</v>
      </c>
      <c r="Q131" s="13">
        <v>95516.52</v>
      </c>
      <c r="R131" s="13">
        <v>28424.45</v>
      </c>
      <c r="S131" s="13">
        <v>6</v>
      </c>
      <c r="T131" s="13">
        <v>1.77</v>
      </c>
      <c r="U131" s="13">
        <v>0.2</v>
      </c>
      <c r="V131" s="13">
        <v>10660.14</v>
      </c>
      <c r="W131" s="13">
        <v>3474.52</v>
      </c>
      <c r="X131" s="13">
        <v>94.47</v>
      </c>
    </row>
    <row r="132" s="7" customFormat="1" ht="13.5" spans="1:24">
      <c r="A132" s="13">
        <v>585</v>
      </c>
      <c r="B132" s="13" t="s">
        <v>376</v>
      </c>
      <c r="C132" s="13">
        <v>7046</v>
      </c>
      <c r="D132" s="13" t="s">
        <v>196</v>
      </c>
      <c r="E132" s="13" t="s">
        <v>197</v>
      </c>
      <c r="F132" s="14">
        <v>104.25</v>
      </c>
      <c r="G132" s="14">
        <v>30.86</v>
      </c>
      <c r="H132" s="15">
        <f t="shared" si="2"/>
        <v>0.310253771142181</v>
      </c>
      <c r="I132" s="15">
        <v>1.00579378117725</v>
      </c>
      <c r="J132" s="13" t="s">
        <v>378</v>
      </c>
      <c r="K132" s="13">
        <v>1</v>
      </c>
      <c r="L132" s="13">
        <v>10088</v>
      </c>
      <c r="M132" s="13" t="s">
        <v>368</v>
      </c>
      <c r="N132" s="13">
        <v>80186.7</v>
      </c>
      <c r="O132" s="13">
        <v>302442.19</v>
      </c>
      <c r="P132" s="13">
        <v>93833.83</v>
      </c>
      <c r="Q132" s="13">
        <v>83591.51</v>
      </c>
      <c r="R132" s="13">
        <v>25794.86</v>
      </c>
      <c r="S132" s="13">
        <v>2830.8</v>
      </c>
      <c r="T132" s="13">
        <v>1150.33</v>
      </c>
      <c r="U132" s="13">
        <v>105.91</v>
      </c>
      <c r="V132" s="13">
        <v>7663.78</v>
      </c>
      <c r="W132" s="13">
        <v>2932.27</v>
      </c>
      <c r="X132" s="13">
        <v>2279.08</v>
      </c>
    </row>
    <row r="133" s="7" customFormat="1" ht="13.5" spans="1:24">
      <c r="A133" s="13">
        <v>727</v>
      </c>
      <c r="B133" s="13" t="s">
        <v>373</v>
      </c>
      <c r="C133" s="13">
        <v>6456</v>
      </c>
      <c r="D133" s="13" t="s">
        <v>439</v>
      </c>
      <c r="E133" s="13" t="s">
        <v>440</v>
      </c>
      <c r="F133" s="14">
        <v>104.15</v>
      </c>
      <c r="G133" s="14">
        <v>33.96</v>
      </c>
      <c r="H133" s="15">
        <f t="shared" si="2"/>
        <v>0.319026455687575</v>
      </c>
      <c r="I133" s="15">
        <v>1.0326568914956</v>
      </c>
      <c r="J133" s="13" t="s">
        <v>372</v>
      </c>
      <c r="K133" s="13">
        <v>0.9</v>
      </c>
      <c r="L133" s="13">
        <v>141856</v>
      </c>
      <c r="M133" s="13" t="s">
        <v>368</v>
      </c>
      <c r="N133" s="13">
        <v>51072.5</v>
      </c>
      <c r="O133" s="13">
        <v>140854.4</v>
      </c>
      <c r="P133" s="13">
        <v>44936.28</v>
      </c>
      <c r="Q133" s="13">
        <v>53194.09</v>
      </c>
      <c r="R133" s="13">
        <v>18063.26</v>
      </c>
      <c r="S133" s="13">
        <v>1301.11</v>
      </c>
      <c r="T133" s="13">
        <v>486.2</v>
      </c>
      <c r="U133" s="13">
        <v>76.43</v>
      </c>
      <c r="V133" s="13">
        <v>3887.52</v>
      </c>
      <c r="W133" s="13">
        <v>1215</v>
      </c>
      <c r="X133" s="13">
        <v>82.21</v>
      </c>
    </row>
    <row r="134" s="7" customFormat="1" ht="13.5" spans="1:24">
      <c r="A134" s="13">
        <v>391</v>
      </c>
      <c r="B134" s="13" t="s">
        <v>379</v>
      </c>
      <c r="C134" s="13">
        <v>4246</v>
      </c>
      <c r="D134" s="13" t="s">
        <v>441</v>
      </c>
      <c r="E134" s="13" t="s">
        <v>70</v>
      </c>
      <c r="F134" s="14">
        <v>104.11</v>
      </c>
      <c r="G134" s="14">
        <v>34.93</v>
      </c>
      <c r="H134" s="15">
        <f t="shared" si="2"/>
        <v>0.335386236284752</v>
      </c>
      <c r="I134" s="15">
        <v>1.04601925854598</v>
      </c>
      <c r="J134" s="13" t="s">
        <v>401</v>
      </c>
      <c r="K134" s="13">
        <v>1</v>
      </c>
      <c r="L134" s="13">
        <v>216008</v>
      </c>
      <c r="M134" s="13" t="s">
        <v>368</v>
      </c>
      <c r="N134" s="13">
        <v>78554</v>
      </c>
      <c r="O134" s="13">
        <v>217258.2</v>
      </c>
      <c r="P134" s="13">
        <v>72865.41</v>
      </c>
      <c r="Q134" s="13">
        <v>81783.99</v>
      </c>
      <c r="R134" s="13">
        <v>28565.04</v>
      </c>
      <c r="S134" s="13">
        <v>1984.6</v>
      </c>
      <c r="T134" s="13">
        <v>666.35</v>
      </c>
      <c r="U134" s="13">
        <v>75.79</v>
      </c>
      <c r="V134" s="13">
        <v>4581</v>
      </c>
      <c r="W134" s="13">
        <v>1569.59</v>
      </c>
      <c r="X134" s="13">
        <v>63.62</v>
      </c>
    </row>
    <row r="135" s="7" customFormat="1" ht="13.5" spans="1:24">
      <c r="A135" s="13">
        <v>365</v>
      </c>
      <c r="B135" s="13" t="s">
        <v>373</v>
      </c>
      <c r="C135" s="13">
        <v>10931</v>
      </c>
      <c r="D135" s="13" t="s">
        <v>442</v>
      </c>
      <c r="E135" s="13" t="s">
        <v>37</v>
      </c>
      <c r="F135" s="14">
        <v>103.79</v>
      </c>
      <c r="G135" s="14">
        <v>29.76</v>
      </c>
      <c r="H135" s="15">
        <f t="shared" si="2"/>
        <v>0.301221269492937</v>
      </c>
      <c r="I135" s="15">
        <v>1.1165655036208</v>
      </c>
      <c r="J135" s="13" t="s">
        <v>378</v>
      </c>
      <c r="K135" s="13">
        <v>1</v>
      </c>
      <c r="L135" s="13">
        <v>315952</v>
      </c>
      <c r="M135" s="13" t="s">
        <v>368</v>
      </c>
      <c r="N135" s="13">
        <v>64480</v>
      </c>
      <c r="O135" s="13">
        <v>339212.6</v>
      </c>
      <c r="P135" s="13">
        <v>102178.05</v>
      </c>
      <c r="Q135" s="13">
        <v>66921.9</v>
      </c>
      <c r="R135" s="13">
        <v>19913.85</v>
      </c>
      <c r="S135" s="13">
        <v>2879.75</v>
      </c>
      <c r="T135" s="13">
        <v>830.42</v>
      </c>
      <c r="U135" s="13">
        <v>133.98</v>
      </c>
      <c r="V135" s="13">
        <v>7657.45</v>
      </c>
      <c r="W135" s="13">
        <v>2681.27</v>
      </c>
      <c r="X135" s="13">
        <v>72.71</v>
      </c>
    </row>
    <row r="136" s="7" customFormat="1" ht="13.5" spans="1:24">
      <c r="A136" s="13">
        <v>571</v>
      </c>
      <c r="B136" s="13" t="s">
        <v>367</v>
      </c>
      <c r="C136" s="13">
        <v>5471</v>
      </c>
      <c r="D136" s="13" t="s">
        <v>443</v>
      </c>
      <c r="E136" s="13" t="s">
        <v>192</v>
      </c>
      <c r="F136" s="14">
        <v>103.58</v>
      </c>
      <c r="G136" s="14">
        <v>30.54</v>
      </c>
      <c r="H136" s="15">
        <f t="shared" si="2"/>
        <v>0.309049424580929</v>
      </c>
      <c r="I136" s="15">
        <v>1.04368781783681</v>
      </c>
      <c r="J136" s="13" t="s">
        <v>378</v>
      </c>
      <c r="K136" s="13">
        <v>1</v>
      </c>
      <c r="L136" s="13">
        <v>542810</v>
      </c>
      <c r="M136" s="13" t="s">
        <v>368</v>
      </c>
      <c r="N136" s="13">
        <v>126234.88</v>
      </c>
      <c r="O136" s="13">
        <v>550023.48</v>
      </c>
      <c r="P136" s="13">
        <v>169984.44</v>
      </c>
      <c r="Q136" s="13">
        <v>130747.85</v>
      </c>
      <c r="R136" s="13">
        <v>39933</v>
      </c>
      <c r="S136" s="13">
        <v>5786.46</v>
      </c>
      <c r="T136" s="13">
        <v>1505.65</v>
      </c>
      <c r="U136" s="13">
        <v>137.52</v>
      </c>
      <c r="V136" s="13">
        <v>12770.3</v>
      </c>
      <c r="W136" s="13">
        <v>3398.98</v>
      </c>
      <c r="X136" s="13">
        <v>70.58</v>
      </c>
    </row>
    <row r="137" s="7" customFormat="1" ht="13.5" spans="1:24">
      <c r="A137" s="13">
        <v>379</v>
      </c>
      <c r="B137" s="13" t="s">
        <v>373</v>
      </c>
      <c r="C137" s="13">
        <v>6831</v>
      </c>
      <c r="D137" s="13" t="s">
        <v>444</v>
      </c>
      <c r="E137" s="13" t="s">
        <v>40</v>
      </c>
      <c r="F137" s="14">
        <v>103.5</v>
      </c>
      <c r="G137" s="14">
        <v>27.41</v>
      </c>
      <c r="H137" s="15">
        <f t="shared" si="2"/>
        <v>0.280239127630359</v>
      </c>
      <c r="I137" s="15">
        <v>1.16965756395996</v>
      </c>
      <c r="J137" s="13" t="s">
        <v>378</v>
      </c>
      <c r="K137" s="13">
        <v>1</v>
      </c>
      <c r="L137" s="13">
        <v>186992</v>
      </c>
      <c r="M137" s="13" t="s">
        <v>368</v>
      </c>
      <c r="N137" s="13">
        <v>64480</v>
      </c>
      <c r="O137" s="13">
        <v>210304.43</v>
      </c>
      <c r="P137" s="13">
        <v>58935.53</v>
      </c>
      <c r="Q137" s="13">
        <v>66738.04</v>
      </c>
      <c r="R137" s="13">
        <v>18294.17</v>
      </c>
      <c r="S137" s="13">
        <v>3470.78</v>
      </c>
      <c r="T137" s="13">
        <v>515.75</v>
      </c>
      <c r="U137" s="13">
        <v>161.48</v>
      </c>
      <c r="V137" s="13">
        <v>6661.1</v>
      </c>
      <c r="W137" s="13">
        <v>1240.08</v>
      </c>
      <c r="X137" s="13">
        <v>106.87</v>
      </c>
    </row>
    <row r="138" s="7" customFormat="1" ht="13.5" spans="1:24">
      <c r="A138" s="13">
        <v>581</v>
      </c>
      <c r="B138" s="13" t="s">
        <v>371</v>
      </c>
      <c r="C138" s="13">
        <v>7279</v>
      </c>
      <c r="D138" s="13" t="s">
        <v>445</v>
      </c>
      <c r="E138" s="13" t="s">
        <v>254</v>
      </c>
      <c r="F138" s="14">
        <v>103.41</v>
      </c>
      <c r="G138" s="14">
        <v>32.49</v>
      </c>
      <c r="H138" s="15">
        <f t="shared" si="2"/>
        <v>0.321447707406617</v>
      </c>
      <c r="I138" s="15">
        <v>1.07652498207885</v>
      </c>
      <c r="J138" s="13" t="s">
        <v>378</v>
      </c>
      <c r="K138" s="13">
        <v>1</v>
      </c>
      <c r="L138" s="13">
        <v>290160</v>
      </c>
      <c r="M138" s="13" t="s">
        <v>368</v>
      </c>
      <c r="N138" s="13">
        <v>78421.6</v>
      </c>
      <c r="O138" s="13">
        <v>300350.47</v>
      </c>
      <c r="P138" s="13">
        <v>96546.97</v>
      </c>
      <c r="Q138" s="13">
        <v>81094.55</v>
      </c>
      <c r="R138" s="13">
        <v>26347.99</v>
      </c>
      <c r="S138" s="13">
        <v>1686.1</v>
      </c>
      <c r="T138" s="13">
        <v>533.57</v>
      </c>
      <c r="U138" s="13">
        <v>64.5</v>
      </c>
      <c r="V138" s="13">
        <v>6822.19</v>
      </c>
      <c r="W138" s="13">
        <v>2355.77</v>
      </c>
      <c r="X138" s="13">
        <v>70.54</v>
      </c>
    </row>
    <row r="139" s="7" customFormat="1" ht="13.5" spans="1:24">
      <c r="A139" s="13">
        <v>359</v>
      </c>
      <c r="B139" s="13" t="s">
        <v>373</v>
      </c>
      <c r="C139" s="13">
        <v>10860</v>
      </c>
      <c r="D139" s="13" t="s">
        <v>446</v>
      </c>
      <c r="E139" s="13" t="s">
        <v>167</v>
      </c>
      <c r="F139" s="14">
        <v>103.35</v>
      </c>
      <c r="G139" s="14">
        <v>30.71</v>
      </c>
      <c r="H139" s="15">
        <f t="shared" si="2"/>
        <v>0.316513773920769</v>
      </c>
      <c r="I139" s="15">
        <v>1.07509377880184</v>
      </c>
      <c r="J139" s="13" t="s">
        <v>378</v>
      </c>
      <c r="K139" s="13">
        <v>1</v>
      </c>
      <c r="L139" s="13">
        <v>270816</v>
      </c>
      <c r="M139" s="13" t="s">
        <v>368</v>
      </c>
      <c r="N139" s="13">
        <v>69440</v>
      </c>
      <c r="O139" s="13">
        <v>279954.42</v>
      </c>
      <c r="P139" s="13">
        <v>88609.43</v>
      </c>
      <c r="Q139" s="13">
        <v>71764.84</v>
      </c>
      <c r="R139" s="13">
        <v>22037.84</v>
      </c>
      <c r="S139" s="13">
        <v>2976.91</v>
      </c>
      <c r="T139" s="13">
        <v>1075.02</v>
      </c>
      <c r="U139" s="13">
        <v>128.61</v>
      </c>
      <c r="V139" s="13">
        <v>6887.31</v>
      </c>
      <c r="W139" s="13">
        <v>2531.67</v>
      </c>
      <c r="X139" s="13">
        <v>76.3</v>
      </c>
    </row>
    <row r="140" s="7" customFormat="1" ht="13.5" spans="1:24">
      <c r="A140" s="13">
        <v>571</v>
      </c>
      <c r="B140" s="13" t="s">
        <v>367</v>
      </c>
      <c r="C140" s="13">
        <v>995987</v>
      </c>
      <c r="D140" s="13" t="s">
        <v>447</v>
      </c>
      <c r="E140" s="13" t="s">
        <v>192</v>
      </c>
      <c r="F140" s="14">
        <v>103.21</v>
      </c>
      <c r="G140" s="14">
        <v>30.94</v>
      </c>
      <c r="H140" s="15">
        <f t="shared" si="2"/>
        <v>0.309049424580929</v>
      </c>
      <c r="I140" s="15">
        <v>1.04368781783681</v>
      </c>
      <c r="J140" s="13" t="s">
        <v>410</v>
      </c>
      <c r="K140" s="13">
        <v>1.2</v>
      </c>
      <c r="L140" s="13">
        <v>542810</v>
      </c>
      <c r="M140" s="13" t="s">
        <v>368</v>
      </c>
      <c r="N140" s="13">
        <v>151481.86</v>
      </c>
      <c r="O140" s="13">
        <v>550023.48</v>
      </c>
      <c r="P140" s="13">
        <v>169984.44</v>
      </c>
      <c r="Q140" s="13">
        <v>156342.41</v>
      </c>
      <c r="R140" s="13">
        <v>48368.47</v>
      </c>
      <c r="S140" s="13">
        <v>3226.28</v>
      </c>
      <c r="T140" s="13">
        <v>672.65</v>
      </c>
      <c r="U140" s="13">
        <v>63.89</v>
      </c>
      <c r="V140" s="13">
        <v>12770.3</v>
      </c>
      <c r="W140" s="13">
        <v>3398.98</v>
      </c>
      <c r="X140" s="13">
        <v>70.58</v>
      </c>
    </row>
    <row r="141" s="7" customFormat="1" ht="13.5" spans="1:24">
      <c r="A141" s="13">
        <v>584</v>
      </c>
      <c r="B141" s="13" t="s">
        <v>369</v>
      </c>
      <c r="C141" s="13">
        <v>6123</v>
      </c>
      <c r="D141" s="13" t="s">
        <v>128</v>
      </c>
      <c r="E141" s="13" t="s">
        <v>129</v>
      </c>
      <c r="F141" s="14">
        <v>103.14</v>
      </c>
      <c r="G141" s="14">
        <v>33.28</v>
      </c>
      <c r="H141" s="15">
        <f t="shared" si="2"/>
        <v>0.326302919728294</v>
      </c>
      <c r="I141" s="15">
        <v>1.11348862007168</v>
      </c>
      <c r="J141" s="13" t="s">
        <v>372</v>
      </c>
      <c r="K141" s="13">
        <v>0.9</v>
      </c>
      <c r="L141" s="13">
        <v>118296</v>
      </c>
      <c r="M141" s="13" t="s">
        <v>368</v>
      </c>
      <c r="N141" s="13">
        <v>56048</v>
      </c>
      <c r="O141" s="13">
        <v>124265.33</v>
      </c>
      <c r="P141" s="13">
        <v>40548.14</v>
      </c>
      <c r="Q141" s="13">
        <v>57806.34</v>
      </c>
      <c r="R141" s="13">
        <v>19236.63</v>
      </c>
      <c r="S141" s="13">
        <v>1359.6</v>
      </c>
      <c r="T141" s="13">
        <v>654.83</v>
      </c>
      <c r="U141" s="13">
        <v>72.77</v>
      </c>
      <c r="V141" s="13">
        <v>3724.5</v>
      </c>
      <c r="W141" s="13">
        <v>1486.9</v>
      </c>
      <c r="X141" s="13">
        <v>94.45</v>
      </c>
    </row>
    <row r="142" s="7" customFormat="1" ht="13.5" spans="1:24">
      <c r="A142" s="13">
        <v>546</v>
      </c>
      <c r="B142" s="13" t="s">
        <v>371</v>
      </c>
      <c r="C142" s="13">
        <v>9220</v>
      </c>
      <c r="D142" s="13" t="s">
        <v>448</v>
      </c>
      <c r="E142" s="13" t="s">
        <v>229</v>
      </c>
      <c r="F142" s="14">
        <v>103</v>
      </c>
      <c r="G142" s="14">
        <v>34.02</v>
      </c>
      <c r="H142" s="15">
        <f t="shared" si="2"/>
        <v>0.347279103807357</v>
      </c>
      <c r="I142" s="15">
        <v>1.02080586863583</v>
      </c>
      <c r="J142" s="13" t="s">
        <v>449</v>
      </c>
      <c r="K142" s="13">
        <v>0.8</v>
      </c>
      <c r="L142" s="13">
        <v>267592</v>
      </c>
      <c r="M142" s="13" t="s">
        <v>368</v>
      </c>
      <c r="N142" s="13">
        <v>59465</v>
      </c>
      <c r="O142" s="13">
        <v>262653.35</v>
      </c>
      <c r="P142" s="13">
        <v>91214.02</v>
      </c>
      <c r="Q142" s="13">
        <v>61250.76</v>
      </c>
      <c r="R142" s="13">
        <v>20839.21</v>
      </c>
      <c r="S142" s="13" t="s">
        <v>368</v>
      </c>
      <c r="T142" s="13" t="s">
        <v>368</v>
      </c>
      <c r="U142" s="13" t="s">
        <v>368</v>
      </c>
      <c r="V142" s="13">
        <v>5967.9</v>
      </c>
      <c r="W142" s="13">
        <v>2028.56</v>
      </c>
      <c r="X142" s="13">
        <v>66.91</v>
      </c>
    </row>
    <row r="143" s="7" customFormat="1" ht="13.5" spans="1:24">
      <c r="A143" s="13">
        <v>737</v>
      </c>
      <c r="B143" s="13" t="s">
        <v>367</v>
      </c>
      <c r="C143" s="13">
        <v>6220</v>
      </c>
      <c r="D143" s="13" t="s">
        <v>109</v>
      </c>
      <c r="E143" s="13" t="s">
        <v>110</v>
      </c>
      <c r="F143" s="14">
        <v>102.15</v>
      </c>
      <c r="G143" s="14">
        <v>34.06</v>
      </c>
      <c r="H143" s="15">
        <f t="shared" si="2"/>
        <v>0.335483468279893</v>
      </c>
      <c r="I143" s="15">
        <v>1.17253205645161</v>
      </c>
      <c r="J143" s="13" t="s">
        <v>372</v>
      </c>
      <c r="K143" s="13">
        <v>0.9</v>
      </c>
      <c r="L143" s="13">
        <v>154752</v>
      </c>
      <c r="M143" s="13" t="s">
        <v>368</v>
      </c>
      <c r="N143" s="13">
        <v>66322</v>
      </c>
      <c r="O143" s="13">
        <v>174472.77</v>
      </c>
      <c r="P143" s="13">
        <v>58532.73</v>
      </c>
      <c r="Q143" s="13">
        <v>67748.92</v>
      </c>
      <c r="R143" s="13">
        <v>23077.81</v>
      </c>
      <c r="S143" s="13">
        <v>1708.9</v>
      </c>
      <c r="T143" s="13">
        <v>693.55</v>
      </c>
      <c r="U143" s="13">
        <v>77.3</v>
      </c>
      <c r="V143" s="13">
        <v>4991.4</v>
      </c>
      <c r="W143" s="13">
        <v>2084.99</v>
      </c>
      <c r="X143" s="13">
        <v>96.76</v>
      </c>
    </row>
    <row r="144" s="7" customFormat="1" ht="13.5" spans="1:24">
      <c r="A144" s="13">
        <v>373</v>
      </c>
      <c r="B144" s="13" t="s">
        <v>367</v>
      </c>
      <c r="C144" s="13">
        <v>10855</v>
      </c>
      <c r="D144" s="13" t="s">
        <v>282</v>
      </c>
      <c r="E144" s="13" t="s">
        <v>64</v>
      </c>
      <c r="F144" s="14">
        <v>102.12</v>
      </c>
      <c r="G144" s="14">
        <v>36.82</v>
      </c>
      <c r="H144" s="15">
        <f t="shared" si="2"/>
        <v>0.351222950908938</v>
      </c>
      <c r="I144" s="15">
        <v>1.11191546732837</v>
      </c>
      <c r="J144" s="13" t="s">
        <v>378</v>
      </c>
      <c r="K144" s="13">
        <v>1</v>
      </c>
      <c r="L144" s="13">
        <v>251472</v>
      </c>
      <c r="M144" s="13" t="s">
        <v>368</v>
      </c>
      <c r="N144" s="13">
        <v>64480</v>
      </c>
      <c r="O144" s="13">
        <v>268861.16</v>
      </c>
      <c r="P144" s="13">
        <v>94430.21</v>
      </c>
      <c r="Q144" s="13">
        <v>65845.6</v>
      </c>
      <c r="R144" s="13">
        <v>24241.48</v>
      </c>
      <c r="S144" s="13">
        <v>2535.4</v>
      </c>
      <c r="T144" s="13">
        <v>831.41</v>
      </c>
      <c r="U144" s="13">
        <v>117.96</v>
      </c>
      <c r="V144" s="13">
        <v>9271.4</v>
      </c>
      <c r="W144" s="13">
        <v>3179.82</v>
      </c>
      <c r="X144" s="13">
        <v>110.61</v>
      </c>
    </row>
    <row r="145" s="7" customFormat="1" ht="13.5" spans="1:24">
      <c r="A145" s="13">
        <v>355</v>
      </c>
      <c r="B145" s="13" t="s">
        <v>371</v>
      </c>
      <c r="C145" s="13">
        <v>8233</v>
      </c>
      <c r="D145" s="13" t="s">
        <v>120</v>
      </c>
      <c r="E145" s="13" t="s">
        <v>43</v>
      </c>
      <c r="F145" s="14">
        <v>102.05</v>
      </c>
      <c r="G145" s="14">
        <v>30.24</v>
      </c>
      <c r="H145" s="15">
        <f t="shared" si="2"/>
        <v>0.310739440513313</v>
      </c>
      <c r="I145" s="15">
        <v>1.02280586152636</v>
      </c>
      <c r="J145" s="13" t="s">
        <v>406</v>
      </c>
      <c r="K145" s="13">
        <v>1</v>
      </c>
      <c r="L145" s="13">
        <v>264368</v>
      </c>
      <c r="M145" s="13" t="s">
        <v>368</v>
      </c>
      <c r="N145" s="13">
        <v>58749</v>
      </c>
      <c r="O145" s="13">
        <v>259997.25</v>
      </c>
      <c r="P145" s="13">
        <v>80791.4</v>
      </c>
      <c r="Q145" s="13">
        <v>59953.39</v>
      </c>
      <c r="R145" s="13">
        <v>18132.53</v>
      </c>
      <c r="S145" s="13">
        <v>5489.63</v>
      </c>
      <c r="T145" s="13">
        <v>1497.57</v>
      </c>
      <c r="U145" s="13">
        <v>280.33</v>
      </c>
      <c r="V145" s="13">
        <v>13761.78</v>
      </c>
      <c r="W145" s="13">
        <v>4147.21</v>
      </c>
      <c r="X145" s="13">
        <v>156.17</v>
      </c>
    </row>
    <row r="146" s="7" customFormat="1" ht="13.5" spans="1:24">
      <c r="A146" s="13">
        <v>748</v>
      </c>
      <c r="B146" s="13" t="s">
        <v>400</v>
      </c>
      <c r="C146" s="13">
        <v>6537</v>
      </c>
      <c r="D146" s="13" t="s">
        <v>450</v>
      </c>
      <c r="E146" s="13" t="s">
        <v>237</v>
      </c>
      <c r="F146" s="14">
        <v>101.94</v>
      </c>
      <c r="G146" s="14">
        <v>31.04</v>
      </c>
      <c r="H146" s="15">
        <f t="shared" si="2"/>
        <v>0.311677825717552</v>
      </c>
      <c r="I146" s="15">
        <v>1.03498608294931</v>
      </c>
      <c r="J146" s="13" t="s">
        <v>451</v>
      </c>
      <c r="K146" s="13">
        <v>0.9</v>
      </c>
      <c r="L146" s="13">
        <v>115010</v>
      </c>
      <c r="M146" s="13" t="s">
        <v>368</v>
      </c>
      <c r="N146" s="13">
        <v>57505</v>
      </c>
      <c r="O146" s="13">
        <v>112295.99</v>
      </c>
      <c r="P146" s="13">
        <v>35000.17</v>
      </c>
      <c r="Q146" s="13">
        <v>58620.67</v>
      </c>
      <c r="R146" s="13">
        <v>18197.38</v>
      </c>
      <c r="S146" s="13" t="s">
        <v>368</v>
      </c>
      <c r="T146" s="13" t="s">
        <v>368</v>
      </c>
      <c r="U146" s="13" t="s">
        <v>368</v>
      </c>
      <c r="V146" s="13">
        <v>2466.61</v>
      </c>
      <c r="W146" s="13">
        <v>876.94</v>
      </c>
      <c r="X146" s="13">
        <v>64.34</v>
      </c>
    </row>
    <row r="147" s="7" customFormat="1" ht="13.5" spans="1:24">
      <c r="A147" s="13">
        <v>517</v>
      </c>
      <c r="B147" s="13" t="s">
        <v>379</v>
      </c>
      <c r="C147" s="13">
        <v>10893</v>
      </c>
      <c r="D147" s="13" t="s">
        <v>74</v>
      </c>
      <c r="E147" s="13" t="s">
        <v>58</v>
      </c>
      <c r="F147" s="14">
        <v>101.88</v>
      </c>
      <c r="G147" s="14">
        <v>27.32</v>
      </c>
      <c r="H147" s="15">
        <f t="shared" si="2"/>
        <v>0.270299151406871</v>
      </c>
      <c r="I147" s="15">
        <v>1.24138239631336</v>
      </c>
      <c r="J147" s="13" t="s">
        <v>406</v>
      </c>
      <c r="K147" s="13">
        <v>1</v>
      </c>
      <c r="L147" s="13">
        <v>460040</v>
      </c>
      <c r="M147" s="13" t="s">
        <v>368</v>
      </c>
      <c r="N147" s="13">
        <v>115010</v>
      </c>
      <c r="O147" s="13">
        <v>538759.96</v>
      </c>
      <c r="P147" s="13">
        <v>145626.36</v>
      </c>
      <c r="Q147" s="13">
        <v>117170.39</v>
      </c>
      <c r="R147" s="13">
        <v>32015.48</v>
      </c>
      <c r="S147" s="13">
        <v>4893.3</v>
      </c>
      <c r="T147" s="13">
        <v>1628.87</v>
      </c>
      <c r="U147" s="13">
        <v>127.64</v>
      </c>
      <c r="V147" s="13">
        <v>9658.1</v>
      </c>
      <c r="W147" s="13">
        <v>2936.07</v>
      </c>
      <c r="X147" s="13">
        <v>62.98</v>
      </c>
    </row>
    <row r="148" s="7" customFormat="1" ht="13.5" spans="1:24">
      <c r="A148" s="13">
        <v>707</v>
      </c>
      <c r="B148" s="13" t="s">
        <v>371</v>
      </c>
      <c r="C148" s="13">
        <v>10951</v>
      </c>
      <c r="D148" s="13" t="s">
        <v>452</v>
      </c>
      <c r="E148" s="13" t="s">
        <v>148</v>
      </c>
      <c r="F148" s="14">
        <v>101.88</v>
      </c>
      <c r="G148" s="14">
        <v>33.07</v>
      </c>
      <c r="H148" s="15">
        <f t="shared" si="2"/>
        <v>0.311547588250293</v>
      </c>
      <c r="I148" s="15">
        <v>1.11822476586889</v>
      </c>
      <c r="J148" s="13" t="s">
        <v>378</v>
      </c>
      <c r="K148" s="13">
        <v>1</v>
      </c>
      <c r="L148" s="13">
        <v>299832</v>
      </c>
      <c r="M148" s="13" t="s">
        <v>368</v>
      </c>
      <c r="N148" s="13">
        <v>73130</v>
      </c>
      <c r="O148" s="13">
        <v>322384.2</v>
      </c>
      <c r="P148" s="13">
        <v>100438.02</v>
      </c>
      <c r="Q148" s="13">
        <v>74502.18</v>
      </c>
      <c r="R148" s="13">
        <v>24639.07</v>
      </c>
      <c r="S148" s="13">
        <v>1186.4</v>
      </c>
      <c r="T148" s="13">
        <v>457.02</v>
      </c>
      <c r="U148" s="13">
        <v>48.67</v>
      </c>
      <c r="V148" s="13">
        <v>8479.96</v>
      </c>
      <c r="W148" s="13">
        <v>2525.39</v>
      </c>
      <c r="X148" s="13">
        <v>84.85</v>
      </c>
    </row>
    <row r="149" s="7" customFormat="1" ht="13.5" spans="1:24">
      <c r="A149" s="13">
        <v>747</v>
      </c>
      <c r="B149" s="13" t="s">
        <v>393</v>
      </c>
      <c r="C149" s="13">
        <v>10898</v>
      </c>
      <c r="D149" s="13" t="s">
        <v>234</v>
      </c>
      <c r="E149" s="13" t="s">
        <v>66</v>
      </c>
      <c r="F149" s="14">
        <v>101.65</v>
      </c>
      <c r="G149" s="14">
        <v>28.8</v>
      </c>
      <c r="H149" s="15">
        <f t="shared" si="2"/>
        <v>0.30345279167925</v>
      </c>
      <c r="I149" s="15">
        <v>1.12411703225806</v>
      </c>
      <c r="J149" s="13" t="s">
        <v>378</v>
      </c>
      <c r="K149" s="13">
        <v>0.8</v>
      </c>
      <c r="L149" s="13">
        <v>161200</v>
      </c>
      <c r="M149" s="13" t="s">
        <v>368</v>
      </c>
      <c r="N149" s="13">
        <v>36857</v>
      </c>
      <c r="O149" s="13">
        <v>174238.14</v>
      </c>
      <c r="P149" s="13">
        <v>52873.05</v>
      </c>
      <c r="Q149" s="13">
        <v>37466.74</v>
      </c>
      <c r="R149" s="13">
        <v>10791.31</v>
      </c>
      <c r="S149" s="13" t="s">
        <v>368</v>
      </c>
      <c r="T149" s="13" t="s">
        <v>368</v>
      </c>
      <c r="U149" s="13" t="s">
        <v>368</v>
      </c>
      <c r="V149" s="13">
        <v>6765.82</v>
      </c>
      <c r="W149" s="13">
        <v>2192.02</v>
      </c>
      <c r="X149" s="13">
        <v>125.91</v>
      </c>
    </row>
    <row r="150" s="7" customFormat="1" ht="13.5" spans="1:24">
      <c r="A150" s="13">
        <v>582</v>
      </c>
      <c r="B150" s="13" t="s">
        <v>373</v>
      </c>
      <c r="C150" s="13">
        <v>11089</v>
      </c>
      <c r="D150" s="13" t="s">
        <v>453</v>
      </c>
      <c r="E150" s="13" t="s">
        <v>102</v>
      </c>
      <c r="F150" s="14">
        <v>101.63</v>
      </c>
      <c r="G150" s="14">
        <v>26.41</v>
      </c>
      <c r="H150" s="15">
        <f t="shared" si="2"/>
        <v>0.262900901703702</v>
      </c>
      <c r="I150" s="15">
        <v>1.15943175115207</v>
      </c>
      <c r="J150" s="13" t="s">
        <v>378</v>
      </c>
      <c r="K150" s="13">
        <v>0.8</v>
      </c>
      <c r="L150" s="13">
        <v>670530</v>
      </c>
      <c r="M150" s="13" t="s">
        <v>368</v>
      </c>
      <c r="N150" s="13">
        <v>119738</v>
      </c>
      <c r="O150" s="13">
        <v>754790.07</v>
      </c>
      <c r="P150" s="13">
        <v>198434.99</v>
      </c>
      <c r="Q150" s="13">
        <v>121691.13</v>
      </c>
      <c r="R150" s="13">
        <v>32141.27</v>
      </c>
      <c r="S150" s="13">
        <v>4338.8</v>
      </c>
      <c r="T150" s="13">
        <v>1433.01</v>
      </c>
      <c r="U150" s="13">
        <v>108.71</v>
      </c>
      <c r="V150" s="13">
        <v>26734.9</v>
      </c>
      <c r="W150" s="13">
        <v>7631.61</v>
      </c>
      <c r="X150" s="13">
        <v>119.61</v>
      </c>
    </row>
    <row r="151" s="7" customFormat="1" ht="13.5" spans="1:24">
      <c r="A151" s="13">
        <v>329</v>
      </c>
      <c r="B151" s="13" t="s">
        <v>398</v>
      </c>
      <c r="C151" s="13">
        <v>5589</v>
      </c>
      <c r="D151" s="13" t="s">
        <v>186</v>
      </c>
      <c r="E151" s="13" t="s">
        <v>96</v>
      </c>
      <c r="F151" s="14">
        <v>101.59</v>
      </c>
      <c r="G151" s="14">
        <v>30.81</v>
      </c>
      <c r="H151" s="15">
        <f t="shared" si="2"/>
        <v>0.307936542800371</v>
      </c>
      <c r="I151" s="15">
        <v>1.00811951413779</v>
      </c>
      <c r="J151" s="13" t="s">
        <v>368</v>
      </c>
      <c r="K151" s="13">
        <v>0.8</v>
      </c>
      <c r="L151" s="13">
        <v>261144</v>
      </c>
      <c r="M151" s="13" t="s">
        <v>368</v>
      </c>
      <c r="N151" s="13">
        <v>66960</v>
      </c>
      <c r="O151" s="13">
        <v>253138.81</v>
      </c>
      <c r="P151" s="13">
        <v>77950.69</v>
      </c>
      <c r="Q151" s="13">
        <v>68025.27</v>
      </c>
      <c r="R151" s="13">
        <v>20959.2</v>
      </c>
      <c r="S151" s="13">
        <v>4315</v>
      </c>
      <c r="T151" s="13">
        <v>1447.26</v>
      </c>
      <c r="U151" s="13">
        <v>193.32</v>
      </c>
      <c r="V151" s="13">
        <v>7022.7</v>
      </c>
      <c r="W151" s="13">
        <v>2306.35</v>
      </c>
      <c r="X151" s="13">
        <v>80.68</v>
      </c>
    </row>
    <row r="152" s="7" customFormat="1" ht="13.5" spans="1:24">
      <c r="A152" s="13">
        <v>726</v>
      </c>
      <c r="B152" s="13" t="s">
        <v>376</v>
      </c>
      <c r="C152" s="13">
        <v>4117</v>
      </c>
      <c r="D152" s="13" t="s">
        <v>181</v>
      </c>
      <c r="E152" s="13" t="s">
        <v>182</v>
      </c>
      <c r="F152" s="14">
        <v>101.36</v>
      </c>
      <c r="G152" s="14">
        <v>29.84</v>
      </c>
      <c r="H152" s="15">
        <f t="shared" si="2"/>
        <v>0.29904623088396</v>
      </c>
      <c r="I152" s="15">
        <v>0.989272324046921</v>
      </c>
      <c r="J152" s="13" t="s">
        <v>372</v>
      </c>
      <c r="K152" s="13">
        <v>1</v>
      </c>
      <c r="L152" s="13">
        <v>283712</v>
      </c>
      <c r="M152" s="13" t="s">
        <v>368</v>
      </c>
      <c r="N152" s="13">
        <v>70928</v>
      </c>
      <c r="O152" s="13">
        <v>269873.49</v>
      </c>
      <c r="P152" s="13">
        <v>80704.65</v>
      </c>
      <c r="Q152" s="13">
        <v>71894.76</v>
      </c>
      <c r="R152" s="13">
        <v>21455.59</v>
      </c>
      <c r="S152" s="13">
        <v>668.42</v>
      </c>
      <c r="T152" s="13">
        <v>206.59</v>
      </c>
      <c r="U152" s="13">
        <v>28.27</v>
      </c>
      <c r="V152" s="13">
        <v>6603.04</v>
      </c>
      <c r="W152" s="13">
        <v>2057.5</v>
      </c>
      <c r="X152" s="13">
        <v>69.82</v>
      </c>
    </row>
    <row r="153" s="7" customFormat="1" ht="13.5" spans="1:24">
      <c r="A153" s="13">
        <v>582</v>
      </c>
      <c r="B153" s="13" t="s">
        <v>373</v>
      </c>
      <c r="C153" s="13">
        <v>990035</v>
      </c>
      <c r="D153" s="13" t="s">
        <v>454</v>
      </c>
      <c r="E153" s="13" t="s">
        <v>102</v>
      </c>
      <c r="F153" s="14">
        <v>101.26</v>
      </c>
      <c r="G153" s="14">
        <v>25.02</v>
      </c>
      <c r="H153" s="15">
        <f t="shared" si="2"/>
        <v>0.262900901703702</v>
      </c>
      <c r="I153" s="15">
        <v>1.15943175115207</v>
      </c>
      <c r="J153" s="13" t="s">
        <v>455</v>
      </c>
      <c r="K153" s="13">
        <v>1.2</v>
      </c>
      <c r="L153" s="13">
        <v>670530</v>
      </c>
      <c r="M153" s="13" t="s">
        <v>368</v>
      </c>
      <c r="N153" s="13">
        <v>119738</v>
      </c>
      <c r="O153" s="13">
        <v>754790.07</v>
      </c>
      <c r="P153" s="13">
        <v>198434.99</v>
      </c>
      <c r="Q153" s="13">
        <v>121241.16</v>
      </c>
      <c r="R153" s="13">
        <v>30336.83</v>
      </c>
      <c r="S153" s="13">
        <v>4106.9</v>
      </c>
      <c r="T153" s="13">
        <v>1272.51</v>
      </c>
      <c r="U153" s="13">
        <v>102.9</v>
      </c>
      <c r="V153" s="13">
        <v>26734.9</v>
      </c>
      <c r="W153" s="13">
        <v>7631.61</v>
      </c>
      <c r="X153" s="13">
        <v>119.61</v>
      </c>
    </row>
    <row r="154" s="7" customFormat="1" ht="13.5" spans="1:24">
      <c r="A154" s="13">
        <v>52</v>
      </c>
      <c r="B154" s="13" t="s">
        <v>381</v>
      </c>
      <c r="C154" s="13">
        <v>6231</v>
      </c>
      <c r="D154" s="13" t="s">
        <v>86</v>
      </c>
      <c r="E154" s="13" t="s">
        <v>87</v>
      </c>
      <c r="F154" s="14">
        <v>101.26</v>
      </c>
      <c r="G154" s="14">
        <v>29.2</v>
      </c>
      <c r="H154" s="15">
        <f t="shared" si="2"/>
        <v>0.30209760164404</v>
      </c>
      <c r="I154" s="15">
        <v>1.00825223725286</v>
      </c>
      <c r="J154" s="13" t="s">
        <v>372</v>
      </c>
      <c r="K154" s="13">
        <v>0.9</v>
      </c>
      <c r="L154" s="13">
        <v>199888</v>
      </c>
      <c r="M154" s="13" t="s">
        <v>368</v>
      </c>
      <c r="N154" s="13">
        <v>46129</v>
      </c>
      <c r="O154" s="13">
        <v>193786.08</v>
      </c>
      <c r="P154" s="13">
        <v>58542.31</v>
      </c>
      <c r="Q154" s="13">
        <v>46711.49</v>
      </c>
      <c r="R154" s="13">
        <v>13641.46</v>
      </c>
      <c r="S154" s="13" t="s">
        <v>368</v>
      </c>
      <c r="T154" s="13" t="s">
        <v>368</v>
      </c>
      <c r="U154" s="13" t="s">
        <v>368</v>
      </c>
      <c r="V154" s="13">
        <v>5232.28</v>
      </c>
      <c r="W154" s="13">
        <v>1533.54</v>
      </c>
      <c r="X154" s="13">
        <v>78.53</v>
      </c>
    </row>
    <row r="155" s="7" customFormat="1" ht="13.5" spans="1:24">
      <c r="A155" s="13">
        <v>539</v>
      </c>
      <c r="B155" s="13" t="s">
        <v>400</v>
      </c>
      <c r="C155" s="13">
        <v>9320</v>
      </c>
      <c r="D155" s="13" t="s">
        <v>456</v>
      </c>
      <c r="E155" s="13" t="s">
        <v>113</v>
      </c>
      <c r="F155" s="14">
        <v>100.67</v>
      </c>
      <c r="G155" s="14">
        <v>27.3</v>
      </c>
      <c r="H155" s="15">
        <f t="shared" si="2"/>
        <v>0.294699839058359</v>
      </c>
      <c r="I155" s="15">
        <v>1.00351943548387</v>
      </c>
      <c r="J155" s="13" t="s">
        <v>457</v>
      </c>
      <c r="K155" s="13">
        <v>1.2</v>
      </c>
      <c r="L155" s="13">
        <v>131440</v>
      </c>
      <c r="M155" s="13" t="s">
        <v>368</v>
      </c>
      <c r="N155" s="13">
        <v>75109</v>
      </c>
      <c r="O155" s="13">
        <v>124436.41</v>
      </c>
      <c r="P155" s="13">
        <v>36671.39</v>
      </c>
      <c r="Q155" s="13">
        <v>75612.38</v>
      </c>
      <c r="R155" s="13">
        <v>20644.41</v>
      </c>
      <c r="S155" s="13">
        <v>1932.37</v>
      </c>
      <c r="T155" s="13">
        <v>526.9</v>
      </c>
      <c r="U155" s="13">
        <v>77.18</v>
      </c>
      <c r="V155" s="13">
        <v>3430.77</v>
      </c>
      <c r="W155" s="13">
        <v>928.19</v>
      </c>
      <c r="X155" s="13">
        <v>78.3</v>
      </c>
    </row>
    <row r="156" s="7" customFormat="1" ht="13.5" spans="1:24">
      <c r="A156" s="13">
        <v>726</v>
      </c>
      <c r="B156" s="13" t="s">
        <v>376</v>
      </c>
      <c r="C156" s="13">
        <v>10177</v>
      </c>
      <c r="D156" s="13" t="s">
        <v>224</v>
      </c>
      <c r="E156" s="13" t="s">
        <v>182</v>
      </c>
      <c r="F156" s="14">
        <v>100.49</v>
      </c>
      <c r="G156" s="14">
        <v>30.34</v>
      </c>
      <c r="H156" s="15">
        <f t="shared" si="2"/>
        <v>0.29904623088396</v>
      </c>
      <c r="I156" s="15">
        <v>0.989272324046921</v>
      </c>
      <c r="J156" s="13" t="s">
        <v>378</v>
      </c>
      <c r="K156" s="13">
        <v>1</v>
      </c>
      <c r="L156" s="13">
        <v>283712</v>
      </c>
      <c r="M156" s="13" t="s">
        <v>368</v>
      </c>
      <c r="N156" s="13">
        <v>70928</v>
      </c>
      <c r="O156" s="13">
        <v>269873.49</v>
      </c>
      <c r="P156" s="13">
        <v>80704.65</v>
      </c>
      <c r="Q156" s="13">
        <v>71278.48</v>
      </c>
      <c r="R156" s="13">
        <v>21622.95</v>
      </c>
      <c r="S156" s="13">
        <v>1005.15</v>
      </c>
      <c r="T156" s="13">
        <v>301.99</v>
      </c>
      <c r="U156" s="13">
        <v>42.51</v>
      </c>
      <c r="V156" s="13">
        <v>6603.04</v>
      </c>
      <c r="W156" s="13">
        <v>2057.5</v>
      </c>
      <c r="X156" s="13">
        <v>69.82</v>
      </c>
    </row>
    <row r="157" s="7" customFormat="1" ht="13.5" spans="1:24">
      <c r="A157" s="13">
        <v>307</v>
      </c>
      <c r="B157" s="13" t="s">
        <v>379</v>
      </c>
      <c r="C157" s="13">
        <v>9679</v>
      </c>
      <c r="D157" s="13" t="s">
        <v>219</v>
      </c>
      <c r="E157" s="13" t="s">
        <v>203</v>
      </c>
      <c r="F157" s="14">
        <v>100.43</v>
      </c>
      <c r="G157" s="14">
        <v>25.66</v>
      </c>
      <c r="H157" s="15">
        <f t="shared" si="2"/>
        <v>0.279079511426349</v>
      </c>
      <c r="I157" s="15">
        <v>0.835966391705069</v>
      </c>
      <c r="J157" s="13" t="s">
        <v>368</v>
      </c>
      <c r="K157" s="13">
        <v>0.8</v>
      </c>
      <c r="L157" s="13">
        <v>2325000</v>
      </c>
      <c r="M157" s="13" t="s">
        <v>368</v>
      </c>
      <c r="N157" s="13">
        <v>95642.08</v>
      </c>
      <c r="O157" s="13">
        <v>1814047.07</v>
      </c>
      <c r="P157" s="13">
        <v>506263.37</v>
      </c>
      <c r="Q157" s="13">
        <v>96055.74</v>
      </c>
      <c r="R157" s="13">
        <v>24645.15</v>
      </c>
      <c r="S157" s="13">
        <v>1859.46</v>
      </c>
      <c r="T157" s="13">
        <v>513.58</v>
      </c>
      <c r="U157" s="13">
        <v>58.33</v>
      </c>
      <c r="V157" s="13">
        <v>75377.55</v>
      </c>
      <c r="W157" s="13">
        <v>20433.53</v>
      </c>
      <c r="X157" s="13">
        <v>97.26</v>
      </c>
    </row>
    <row r="158" s="7" customFormat="1" ht="13.5" spans="1:24">
      <c r="A158" s="13">
        <v>746</v>
      </c>
      <c r="B158" s="13" t="s">
        <v>400</v>
      </c>
      <c r="C158" s="13">
        <v>8068</v>
      </c>
      <c r="D158" s="13" t="s">
        <v>458</v>
      </c>
      <c r="E158" s="13" t="s">
        <v>84</v>
      </c>
      <c r="F158" s="14">
        <v>100.12</v>
      </c>
      <c r="G158" s="14">
        <v>35.18</v>
      </c>
      <c r="H158" s="15">
        <f t="shared" si="2"/>
        <v>0.321276866442004</v>
      </c>
      <c r="I158" s="15">
        <v>1.13439905450501</v>
      </c>
      <c r="J158" s="13" t="s">
        <v>404</v>
      </c>
      <c r="K158" s="13">
        <v>1</v>
      </c>
      <c r="L158" s="13">
        <v>186992</v>
      </c>
      <c r="M158" s="13" t="s">
        <v>368</v>
      </c>
      <c r="N158" s="13">
        <v>60320</v>
      </c>
      <c r="O158" s="13">
        <v>203964.95</v>
      </c>
      <c r="P158" s="13">
        <v>65529.22</v>
      </c>
      <c r="Q158" s="13">
        <v>60392.93</v>
      </c>
      <c r="R158" s="13">
        <v>21246.81</v>
      </c>
      <c r="S158" s="13">
        <v>2785.7</v>
      </c>
      <c r="T158" s="13">
        <v>1133.62</v>
      </c>
      <c r="U158" s="13">
        <v>138.55</v>
      </c>
      <c r="V158" s="13">
        <v>5378.42</v>
      </c>
      <c r="W158" s="13">
        <v>2079.64</v>
      </c>
      <c r="X158" s="13">
        <v>86.29</v>
      </c>
    </row>
    <row r="159" s="7" customFormat="1" ht="13.5" spans="1:24">
      <c r="A159" s="13">
        <v>741</v>
      </c>
      <c r="B159" s="13" t="s">
        <v>379</v>
      </c>
      <c r="C159" s="13">
        <v>10205</v>
      </c>
      <c r="D159" s="13" t="s">
        <v>133</v>
      </c>
      <c r="E159" s="13" t="s">
        <v>134</v>
      </c>
      <c r="F159" s="14">
        <v>99.87</v>
      </c>
      <c r="G159" s="14">
        <v>30.83</v>
      </c>
      <c r="H159" s="15">
        <f t="shared" si="2"/>
        <v>0.299681563602414</v>
      </c>
      <c r="I159" s="15">
        <v>1.03460423387097</v>
      </c>
      <c r="J159" s="13" t="s">
        <v>378</v>
      </c>
      <c r="K159" s="13">
        <v>0.9</v>
      </c>
      <c r="L159" s="13">
        <v>105152</v>
      </c>
      <c r="M159" s="13" t="s">
        <v>368</v>
      </c>
      <c r="N159" s="13">
        <v>37854.72</v>
      </c>
      <c r="O159" s="13">
        <v>102632.74</v>
      </c>
      <c r="P159" s="13">
        <v>30757.14</v>
      </c>
      <c r="Q159" s="13">
        <v>37804.54</v>
      </c>
      <c r="R159" s="13">
        <v>11655.68</v>
      </c>
      <c r="S159" s="13" t="s">
        <v>368</v>
      </c>
      <c r="T159" s="13" t="s">
        <v>368</v>
      </c>
      <c r="U159" s="13" t="s">
        <v>368</v>
      </c>
      <c r="V159" s="13">
        <v>1725.8</v>
      </c>
      <c r="W159" s="13">
        <v>480.14</v>
      </c>
      <c r="X159" s="13">
        <v>49.24</v>
      </c>
    </row>
    <row r="160" s="7" customFormat="1" ht="13.5" spans="1:24">
      <c r="A160" s="13">
        <v>515</v>
      </c>
      <c r="B160" s="13" t="s">
        <v>371</v>
      </c>
      <c r="C160" s="13">
        <v>11102</v>
      </c>
      <c r="D160" s="13" t="s">
        <v>289</v>
      </c>
      <c r="E160" s="13" t="s">
        <v>60</v>
      </c>
      <c r="F160" s="14">
        <v>99.84</v>
      </c>
      <c r="G160" s="14">
        <v>32.86</v>
      </c>
      <c r="H160" s="15">
        <f t="shared" si="2"/>
        <v>0.329588967105196</v>
      </c>
      <c r="I160" s="15">
        <v>1.06323967260472</v>
      </c>
      <c r="J160" s="13" t="s">
        <v>322</v>
      </c>
      <c r="K160" s="13">
        <v>0.6</v>
      </c>
      <c r="L160" s="13">
        <v>216008</v>
      </c>
      <c r="M160" s="13" t="s">
        <v>368</v>
      </c>
      <c r="N160" s="13">
        <v>39274</v>
      </c>
      <c r="O160" s="13">
        <v>220834.88</v>
      </c>
      <c r="P160" s="13">
        <v>72784.74</v>
      </c>
      <c r="Q160" s="13">
        <v>39212.1</v>
      </c>
      <c r="R160" s="13">
        <v>12883.22</v>
      </c>
      <c r="S160" s="13">
        <v>1299.1</v>
      </c>
      <c r="T160" s="13">
        <v>190.41</v>
      </c>
      <c r="U160" s="13">
        <v>99.23</v>
      </c>
      <c r="V160" s="13">
        <v>5592.1</v>
      </c>
      <c r="W160" s="13">
        <v>1639.14</v>
      </c>
      <c r="X160" s="13">
        <v>77.67</v>
      </c>
    </row>
    <row r="161" s="7" customFormat="1" ht="13.5" spans="1:24">
      <c r="A161" s="13">
        <v>737</v>
      </c>
      <c r="B161" s="13" t="s">
        <v>367</v>
      </c>
      <c r="C161" s="13">
        <v>11094</v>
      </c>
      <c r="D161" s="13" t="s">
        <v>269</v>
      </c>
      <c r="E161" s="13" t="s">
        <v>110</v>
      </c>
      <c r="F161" s="14">
        <v>99.69</v>
      </c>
      <c r="G161" s="14">
        <v>31.76</v>
      </c>
      <c r="H161" s="15">
        <f t="shared" si="2"/>
        <v>0.335483468279893</v>
      </c>
      <c r="I161" s="15">
        <v>1.17253205645161</v>
      </c>
      <c r="J161" s="13" t="s">
        <v>322</v>
      </c>
      <c r="K161" s="13">
        <v>0.6</v>
      </c>
      <c r="L161" s="13">
        <v>154752</v>
      </c>
      <c r="M161" s="13" t="s">
        <v>368</v>
      </c>
      <c r="N161" s="13">
        <v>44215</v>
      </c>
      <c r="O161" s="13">
        <v>174472.77</v>
      </c>
      <c r="P161" s="13">
        <v>58532.73</v>
      </c>
      <c r="Q161" s="13">
        <v>44078.52</v>
      </c>
      <c r="R161" s="13">
        <v>13999.72</v>
      </c>
      <c r="S161" s="13">
        <v>1184.1</v>
      </c>
      <c r="T161" s="13">
        <v>414.32</v>
      </c>
      <c r="U161" s="13">
        <v>80.34</v>
      </c>
      <c r="V161" s="13">
        <v>4991.4</v>
      </c>
      <c r="W161" s="13">
        <v>2084.99</v>
      </c>
      <c r="X161" s="13">
        <v>96.76</v>
      </c>
    </row>
    <row r="162" s="7" customFormat="1" ht="13.5" spans="1:24">
      <c r="A162" s="13">
        <v>727</v>
      </c>
      <c r="B162" s="13" t="s">
        <v>373</v>
      </c>
      <c r="C162" s="13">
        <v>11111</v>
      </c>
      <c r="D162" s="13" t="s">
        <v>459</v>
      </c>
      <c r="E162" s="13" t="s">
        <v>440</v>
      </c>
      <c r="F162" s="14">
        <v>99.55</v>
      </c>
      <c r="G162" s="14">
        <v>20.54</v>
      </c>
      <c r="H162" s="15">
        <f t="shared" si="2"/>
        <v>0.319026455687575</v>
      </c>
      <c r="I162" s="15">
        <v>1.0326568914956</v>
      </c>
      <c r="J162" s="13" t="s">
        <v>380</v>
      </c>
      <c r="K162" s="13">
        <v>0.6</v>
      </c>
      <c r="L162" s="13">
        <v>141856</v>
      </c>
      <c r="M162" s="13" t="s">
        <v>368</v>
      </c>
      <c r="N162" s="13">
        <v>34044.2</v>
      </c>
      <c r="O162" s="13">
        <v>140854.4</v>
      </c>
      <c r="P162" s="13">
        <v>44936.28</v>
      </c>
      <c r="Q162" s="13">
        <v>33892.61</v>
      </c>
      <c r="R162" s="13">
        <v>6962.07</v>
      </c>
      <c r="S162" s="13">
        <v>1073.83</v>
      </c>
      <c r="T162" s="13">
        <v>195.73</v>
      </c>
      <c r="U162" s="13">
        <v>94.63</v>
      </c>
      <c r="V162" s="13">
        <v>3887.52</v>
      </c>
      <c r="W162" s="13">
        <v>1215</v>
      </c>
      <c r="X162" s="13">
        <v>82.21</v>
      </c>
    </row>
    <row r="163" s="7" customFormat="1" ht="13.5" spans="1:24">
      <c r="A163" s="13">
        <v>339</v>
      </c>
      <c r="B163" s="13" t="s">
        <v>376</v>
      </c>
      <c r="C163" s="13">
        <v>997727</v>
      </c>
      <c r="D163" s="13" t="s">
        <v>67</v>
      </c>
      <c r="E163" s="13" t="s">
        <v>68</v>
      </c>
      <c r="F163" s="14">
        <v>99.55</v>
      </c>
      <c r="G163" s="14">
        <v>28.45</v>
      </c>
      <c r="H163" s="15">
        <f t="shared" si="2"/>
        <v>0.295816607627615</v>
      </c>
      <c r="I163" s="15">
        <v>1.02870780195049</v>
      </c>
      <c r="J163" s="13" t="s">
        <v>378</v>
      </c>
      <c r="K163" s="13">
        <v>0.4</v>
      </c>
      <c r="L163" s="13">
        <v>138632</v>
      </c>
      <c r="M163" s="13" t="s">
        <v>368</v>
      </c>
      <c r="N163" s="13">
        <v>27729.5</v>
      </c>
      <c r="O163" s="13">
        <v>137126.75</v>
      </c>
      <c r="P163" s="13">
        <v>40564.37</v>
      </c>
      <c r="Q163" s="13">
        <v>27605.67</v>
      </c>
      <c r="R163" s="13">
        <v>7853.75</v>
      </c>
      <c r="S163" s="13">
        <v>2183.5</v>
      </c>
      <c r="T163" s="13">
        <v>338.38</v>
      </c>
      <c r="U163" s="13">
        <v>236.23</v>
      </c>
      <c r="V163" s="13">
        <v>3743.2</v>
      </c>
      <c r="W163" s="13">
        <v>882.74</v>
      </c>
      <c r="X163" s="13">
        <v>81</v>
      </c>
    </row>
    <row r="164" s="7" customFormat="1" ht="13.5" spans="1:24">
      <c r="A164" s="13">
        <v>706</v>
      </c>
      <c r="B164" s="13" t="s">
        <v>385</v>
      </c>
      <c r="C164" s="13">
        <v>10772</v>
      </c>
      <c r="D164" s="13" t="s">
        <v>135</v>
      </c>
      <c r="E164" s="13" t="s">
        <v>136</v>
      </c>
      <c r="F164" s="14">
        <v>99.29</v>
      </c>
      <c r="G164" s="14">
        <v>33.78</v>
      </c>
      <c r="H164" s="15">
        <f t="shared" si="2"/>
        <v>0.333883158347235</v>
      </c>
      <c r="I164" s="15">
        <v>1.00135360531309</v>
      </c>
      <c r="J164" s="13" t="s">
        <v>368</v>
      </c>
      <c r="K164" s="13">
        <v>1</v>
      </c>
      <c r="L164" s="13">
        <v>111724</v>
      </c>
      <c r="M164" s="13" t="s">
        <v>368</v>
      </c>
      <c r="N164" s="13">
        <v>55862</v>
      </c>
      <c r="O164" s="13">
        <v>105542.67</v>
      </c>
      <c r="P164" s="13">
        <v>35238.92</v>
      </c>
      <c r="Q164" s="13">
        <v>55467.97</v>
      </c>
      <c r="R164" s="13">
        <v>18737.26</v>
      </c>
      <c r="S164" s="13">
        <v>3128.1</v>
      </c>
      <c r="T164" s="13">
        <v>911.98</v>
      </c>
      <c r="U164" s="13">
        <v>167.99</v>
      </c>
      <c r="V164" s="13">
        <v>3128.1</v>
      </c>
      <c r="W164" s="13">
        <v>911.98</v>
      </c>
      <c r="X164" s="13">
        <v>84</v>
      </c>
    </row>
    <row r="165" s="7" customFormat="1" ht="13.5" spans="1:24">
      <c r="A165" s="13">
        <v>341</v>
      </c>
      <c r="B165" s="13" t="s">
        <v>384</v>
      </c>
      <c r="C165" s="13">
        <v>991097</v>
      </c>
      <c r="D165" s="13" t="s">
        <v>175</v>
      </c>
      <c r="E165" s="13" t="s">
        <v>45</v>
      </c>
      <c r="F165" s="14">
        <v>99.28</v>
      </c>
      <c r="G165" s="14">
        <v>31.48</v>
      </c>
      <c r="H165" s="15">
        <f t="shared" si="2"/>
        <v>0.310399880499343</v>
      </c>
      <c r="I165" s="15">
        <v>1.04263751359188</v>
      </c>
      <c r="J165" s="13" t="s">
        <v>410</v>
      </c>
      <c r="K165" s="13">
        <v>1.2</v>
      </c>
      <c r="L165" s="13">
        <v>568354</v>
      </c>
      <c r="M165" s="13" t="s">
        <v>368</v>
      </c>
      <c r="N165" s="13">
        <v>76632</v>
      </c>
      <c r="O165" s="13">
        <v>575327.38</v>
      </c>
      <c r="P165" s="13">
        <v>178581.55</v>
      </c>
      <c r="Q165" s="13">
        <v>76082.94</v>
      </c>
      <c r="R165" s="13">
        <v>23950.75</v>
      </c>
      <c r="S165" s="13">
        <v>1651.8</v>
      </c>
      <c r="T165" s="13">
        <v>417.42</v>
      </c>
      <c r="U165" s="13">
        <v>64.66</v>
      </c>
      <c r="V165" s="13">
        <v>18224.42</v>
      </c>
      <c r="W165" s="13">
        <v>5883.31</v>
      </c>
      <c r="X165" s="13">
        <v>96.2</v>
      </c>
    </row>
    <row r="166" s="7" customFormat="1" ht="13.5" spans="1:24">
      <c r="A166" s="13">
        <v>712</v>
      </c>
      <c r="B166" s="13" t="s">
        <v>376</v>
      </c>
      <c r="C166" s="13">
        <v>9682</v>
      </c>
      <c r="D166" s="13" t="s">
        <v>220</v>
      </c>
      <c r="E166" s="13" t="s">
        <v>93</v>
      </c>
      <c r="F166" s="14">
        <v>99.07</v>
      </c>
      <c r="G166" s="14">
        <v>31.42</v>
      </c>
      <c r="H166" s="15">
        <f t="shared" si="2"/>
        <v>0.323427360230322</v>
      </c>
      <c r="I166" s="15">
        <v>1.12943223001403</v>
      </c>
      <c r="J166" s="13" t="s">
        <v>414</v>
      </c>
      <c r="K166" s="13">
        <v>1</v>
      </c>
      <c r="L166" s="13">
        <v>367195</v>
      </c>
      <c r="M166" s="13" t="s">
        <v>368</v>
      </c>
      <c r="N166" s="13">
        <v>94152.6</v>
      </c>
      <c r="O166" s="13">
        <v>402642.59</v>
      </c>
      <c r="P166" s="13">
        <v>130225.63</v>
      </c>
      <c r="Q166" s="13">
        <v>93273.63</v>
      </c>
      <c r="R166" s="13">
        <v>29303.19</v>
      </c>
      <c r="S166" s="13">
        <v>2879.3</v>
      </c>
      <c r="T166" s="13">
        <v>1125.39</v>
      </c>
      <c r="U166" s="13">
        <v>91.74</v>
      </c>
      <c r="V166" s="13">
        <v>9360.13</v>
      </c>
      <c r="W166" s="13">
        <v>3330.16</v>
      </c>
      <c r="X166" s="13">
        <v>76.47</v>
      </c>
    </row>
    <row r="167" s="7" customFormat="1" ht="13.5" spans="1:24">
      <c r="A167" s="13">
        <v>726</v>
      </c>
      <c r="B167" s="13" t="s">
        <v>376</v>
      </c>
      <c r="C167" s="13">
        <v>6607</v>
      </c>
      <c r="D167" s="13" t="s">
        <v>528</v>
      </c>
      <c r="E167" s="13" t="s">
        <v>182</v>
      </c>
      <c r="F167" s="14">
        <v>98.49</v>
      </c>
      <c r="G167" s="14">
        <v>29.93</v>
      </c>
      <c r="H167" s="15">
        <f t="shared" si="2"/>
        <v>0.29904623088396</v>
      </c>
      <c r="I167" s="15">
        <v>0.989272324046921</v>
      </c>
      <c r="J167" s="13" t="s">
        <v>378</v>
      </c>
      <c r="K167" s="13">
        <v>1</v>
      </c>
      <c r="L167" s="13">
        <v>283712</v>
      </c>
      <c r="M167" s="13" t="s">
        <v>368</v>
      </c>
      <c r="N167" s="13">
        <v>70928</v>
      </c>
      <c r="O167" s="13">
        <v>269873.49</v>
      </c>
      <c r="P167" s="13">
        <v>80704.65</v>
      </c>
      <c r="Q167" s="13">
        <v>69855.09</v>
      </c>
      <c r="R167" s="13">
        <v>20909</v>
      </c>
      <c r="S167" s="13">
        <v>1980.59</v>
      </c>
      <c r="T167" s="13">
        <v>655.75</v>
      </c>
      <c r="U167" s="13">
        <v>83.77</v>
      </c>
      <c r="V167" s="13">
        <v>6603.04</v>
      </c>
      <c r="W167" s="13">
        <v>2057.5</v>
      </c>
      <c r="X167" s="13">
        <v>69.82</v>
      </c>
    </row>
    <row r="168" s="7" customFormat="1" ht="13.5" spans="1:24">
      <c r="A168" s="13">
        <v>307</v>
      </c>
      <c r="B168" s="13" t="s">
        <v>379</v>
      </c>
      <c r="C168" s="13">
        <v>10613</v>
      </c>
      <c r="D168" s="13" t="s">
        <v>529</v>
      </c>
      <c r="E168" s="13" t="s">
        <v>203</v>
      </c>
      <c r="F168" s="14">
        <v>98.42</v>
      </c>
      <c r="G168" s="14">
        <v>26.38</v>
      </c>
      <c r="H168" s="15">
        <f t="shared" si="2"/>
        <v>0.279079511426349</v>
      </c>
      <c r="I168" s="15">
        <v>0.835966391705069</v>
      </c>
      <c r="J168" s="13" t="s">
        <v>368</v>
      </c>
      <c r="K168" s="13">
        <v>1</v>
      </c>
      <c r="L168" s="13">
        <v>2325000</v>
      </c>
      <c r="M168" s="13" t="s">
        <v>368</v>
      </c>
      <c r="N168" s="13">
        <v>119552.6</v>
      </c>
      <c r="O168" s="13">
        <v>1814047.07</v>
      </c>
      <c r="P168" s="13">
        <v>506263.37</v>
      </c>
      <c r="Q168" s="13">
        <v>117660.78</v>
      </c>
      <c r="R168" s="13">
        <v>31037.09</v>
      </c>
      <c r="S168" s="13">
        <v>4771.4</v>
      </c>
      <c r="T168" s="13">
        <v>1094.93</v>
      </c>
      <c r="U168" s="13">
        <v>119.73</v>
      </c>
      <c r="V168" s="13">
        <v>75377.55</v>
      </c>
      <c r="W168" s="13">
        <v>20433.53</v>
      </c>
      <c r="X168" s="13">
        <v>97.26</v>
      </c>
    </row>
    <row r="169" s="7" customFormat="1" ht="13.5" spans="1:24">
      <c r="A169" s="13">
        <v>585</v>
      </c>
      <c r="B169" s="13" t="s">
        <v>376</v>
      </c>
      <c r="C169" s="13">
        <v>10590</v>
      </c>
      <c r="D169" s="13" t="s">
        <v>460</v>
      </c>
      <c r="E169" s="13" t="s">
        <v>197</v>
      </c>
      <c r="F169" s="14">
        <v>98.33</v>
      </c>
      <c r="G169" s="14">
        <v>30.91</v>
      </c>
      <c r="H169" s="15">
        <f t="shared" si="2"/>
        <v>0.310253771142181</v>
      </c>
      <c r="I169" s="15">
        <v>1.00579378117725</v>
      </c>
      <c r="J169" s="13" t="s">
        <v>378</v>
      </c>
      <c r="K169" s="13">
        <v>1</v>
      </c>
      <c r="L169" s="13">
        <v>10088</v>
      </c>
      <c r="M169" s="13" t="s">
        <v>368</v>
      </c>
      <c r="N169" s="13">
        <v>80186.6</v>
      </c>
      <c r="O169" s="13">
        <v>302442.19</v>
      </c>
      <c r="P169" s="13">
        <v>93833.83</v>
      </c>
      <c r="Q169" s="13">
        <v>78847.37</v>
      </c>
      <c r="R169" s="13">
        <v>24370.03</v>
      </c>
      <c r="S169" s="13">
        <v>1974.78</v>
      </c>
      <c r="T169" s="13">
        <v>750.37</v>
      </c>
      <c r="U169" s="13">
        <v>73.88</v>
      </c>
      <c r="V169" s="13">
        <v>7663.78</v>
      </c>
      <c r="W169" s="13">
        <v>2932.27</v>
      </c>
      <c r="X169" s="13">
        <v>2279.08</v>
      </c>
    </row>
    <row r="170" s="7" customFormat="1" ht="13.5" spans="1:24">
      <c r="A170" s="13">
        <v>308</v>
      </c>
      <c r="B170" s="13" t="s">
        <v>379</v>
      </c>
      <c r="C170" s="13">
        <v>5347</v>
      </c>
      <c r="D170" s="13" t="s">
        <v>185</v>
      </c>
      <c r="E170" s="13" t="s">
        <v>104</v>
      </c>
      <c r="F170" s="14">
        <v>98.25</v>
      </c>
      <c r="G170" s="14">
        <v>33.85</v>
      </c>
      <c r="H170" s="15">
        <f t="shared" si="2"/>
        <v>0.339979394966064</v>
      </c>
      <c r="I170" s="15">
        <v>1.00730508960573</v>
      </c>
      <c r="J170" s="13" t="s">
        <v>378</v>
      </c>
      <c r="K170" s="13">
        <v>1</v>
      </c>
      <c r="L170" s="13">
        <v>290160</v>
      </c>
      <c r="M170" s="13" t="s">
        <v>368</v>
      </c>
      <c r="N170" s="13">
        <v>64480</v>
      </c>
      <c r="O170" s="13">
        <v>281038.12</v>
      </c>
      <c r="P170" s="13">
        <v>95547.17</v>
      </c>
      <c r="Q170" s="13">
        <v>63350.31</v>
      </c>
      <c r="R170" s="13">
        <v>21446.35</v>
      </c>
      <c r="S170" s="13">
        <v>1653.84</v>
      </c>
      <c r="T170" s="13">
        <v>470.15</v>
      </c>
      <c r="U170" s="13">
        <v>76.95</v>
      </c>
      <c r="V170" s="13">
        <v>8963.77</v>
      </c>
      <c r="W170" s="13">
        <v>2346.43</v>
      </c>
      <c r="X170" s="13">
        <v>92.68</v>
      </c>
    </row>
    <row r="171" s="7" customFormat="1" ht="13.5" spans="1:24">
      <c r="A171" s="13">
        <v>399</v>
      </c>
      <c r="B171" s="13" t="s">
        <v>367</v>
      </c>
      <c r="C171" s="13">
        <v>7369</v>
      </c>
      <c r="D171" s="13" t="s">
        <v>461</v>
      </c>
      <c r="E171" s="13" t="s">
        <v>78</v>
      </c>
      <c r="F171" s="14">
        <v>98.17</v>
      </c>
      <c r="G171" s="14">
        <v>33.89</v>
      </c>
      <c r="H171" s="15">
        <f t="shared" si="2"/>
        <v>0.300050668189497</v>
      </c>
      <c r="I171" s="15">
        <v>1.11144213098729</v>
      </c>
      <c r="J171" s="13" t="s">
        <v>378</v>
      </c>
      <c r="K171" s="13">
        <v>0.8</v>
      </c>
      <c r="L171" s="13">
        <v>220968</v>
      </c>
      <c r="M171" s="13" t="s">
        <v>368</v>
      </c>
      <c r="N171" s="13">
        <v>76858.4</v>
      </c>
      <c r="O171" s="13">
        <v>227401.06</v>
      </c>
      <c r="P171" s="13">
        <v>68231.84</v>
      </c>
      <c r="Q171" s="13">
        <v>75449.8</v>
      </c>
      <c r="R171" s="13">
        <v>25570.58</v>
      </c>
      <c r="S171" s="13">
        <v>2072.2</v>
      </c>
      <c r="T171" s="13">
        <v>554.86</v>
      </c>
      <c r="U171" s="13">
        <v>80.88</v>
      </c>
      <c r="V171" s="13">
        <v>5870.1</v>
      </c>
      <c r="W171" s="13">
        <v>1795.77</v>
      </c>
      <c r="X171" s="13">
        <v>79.7</v>
      </c>
    </row>
    <row r="172" s="7" customFormat="1" ht="13.5" spans="1:24">
      <c r="A172" s="13">
        <v>357</v>
      </c>
      <c r="B172" s="13" t="s">
        <v>373</v>
      </c>
      <c r="C172" s="13">
        <v>11049</v>
      </c>
      <c r="D172" s="13" t="s">
        <v>324</v>
      </c>
      <c r="E172" s="13" t="s">
        <v>76</v>
      </c>
      <c r="F172" s="14">
        <v>98</v>
      </c>
      <c r="G172" s="14">
        <v>25.5</v>
      </c>
      <c r="H172" s="15">
        <f t="shared" si="2"/>
        <v>0.247896176019332</v>
      </c>
      <c r="I172" s="15">
        <v>1.23781537298387</v>
      </c>
      <c r="J172" s="13" t="s">
        <v>378</v>
      </c>
      <c r="K172" s="13">
        <v>0.8</v>
      </c>
      <c r="L172" s="13">
        <v>206336</v>
      </c>
      <c r="M172" s="13" t="s">
        <v>368</v>
      </c>
      <c r="N172" s="13">
        <v>50003</v>
      </c>
      <c r="O172" s="13">
        <v>245582.57</v>
      </c>
      <c r="P172" s="13">
        <v>60878.98</v>
      </c>
      <c r="Q172" s="13">
        <v>49002.41</v>
      </c>
      <c r="R172" s="13">
        <v>12493.26</v>
      </c>
      <c r="S172" s="13" t="s">
        <v>368</v>
      </c>
      <c r="T172" s="13" t="s">
        <v>368</v>
      </c>
      <c r="U172" s="13" t="s">
        <v>368</v>
      </c>
      <c r="V172" s="13">
        <v>7677.58</v>
      </c>
      <c r="W172" s="13">
        <v>1851.01</v>
      </c>
      <c r="X172" s="13">
        <v>111.63</v>
      </c>
    </row>
    <row r="173" s="7" customFormat="1" ht="13.5" spans="1:24">
      <c r="A173" s="13">
        <v>546</v>
      </c>
      <c r="B173" s="13" t="s">
        <v>371</v>
      </c>
      <c r="C173" s="13">
        <v>10849</v>
      </c>
      <c r="D173" s="13" t="s">
        <v>230</v>
      </c>
      <c r="E173" s="13" t="s">
        <v>229</v>
      </c>
      <c r="F173" s="14">
        <v>97.98</v>
      </c>
      <c r="G173" s="14">
        <v>33.44</v>
      </c>
      <c r="H173" s="15">
        <f t="shared" si="2"/>
        <v>0.347279103807357</v>
      </c>
      <c r="I173" s="15">
        <v>1.02080586863583</v>
      </c>
      <c r="J173" s="13" t="s">
        <v>462</v>
      </c>
      <c r="K173" s="13">
        <v>1</v>
      </c>
      <c r="L173" s="13">
        <v>267592</v>
      </c>
      <c r="M173" s="13" t="s">
        <v>368</v>
      </c>
      <c r="N173" s="13">
        <v>74331</v>
      </c>
      <c r="O173" s="13">
        <v>262653.35</v>
      </c>
      <c r="P173" s="13">
        <v>91214.02</v>
      </c>
      <c r="Q173" s="13">
        <v>72830.54</v>
      </c>
      <c r="R173" s="13">
        <v>24355.58</v>
      </c>
      <c r="S173" s="13">
        <v>3113.19</v>
      </c>
      <c r="T173" s="13">
        <v>1042.48</v>
      </c>
      <c r="U173" s="13">
        <v>125.65</v>
      </c>
      <c r="V173" s="13">
        <v>5967.9</v>
      </c>
      <c r="W173" s="13">
        <v>2028.56</v>
      </c>
      <c r="X173" s="13">
        <v>66.91</v>
      </c>
    </row>
    <row r="174" s="7" customFormat="1" ht="13.5" spans="1:24">
      <c r="A174" s="13">
        <v>377</v>
      </c>
      <c r="B174" s="13" t="s">
        <v>367</v>
      </c>
      <c r="C174" s="13">
        <v>8940</v>
      </c>
      <c r="D174" s="13" t="s">
        <v>216</v>
      </c>
      <c r="E174" s="13" t="s">
        <v>217</v>
      </c>
      <c r="F174" s="14">
        <v>97.84</v>
      </c>
      <c r="G174" s="14">
        <v>33.5</v>
      </c>
      <c r="H174" s="15">
        <f t="shared" si="2"/>
        <v>0.334506281631599</v>
      </c>
      <c r="I174" s="15">
        <v>1.10437355816227</v>
      </c>
      <c r="J174" s="13" t="s">
        <v>463</v>
      </c>
      <c r="K174" s="13">
        <v>0.9</v>
      </c>
      <c r="L174" s="13">
        <v>220968</v>
      </c>
      <c r="M174" s="13" t="s">
        <v>368</v>
      </c>
      <c r="N174" s="13">
        <v>79548.48</v>
      </c>
      <c r="O174" s="13">
        <v>225954.83</v>
      </c>
      <c r="P174" s="13">
        <v>75583.31</v>
      </c>
      <c r="Q174" s="13">
        <v>77832.73</v>
      </c>
      <c r="R174" s="13">
        <v>26076.78</v>
      </c>
      <c r="S174" s="13">
        <v>808</v>
      </c>
      <c r="T174" s="13">
        <v>263.05</v>
      </c>
      <c r="U174" s="13">
        <v>30.47</v>
      </c>
      <c r="V174" s="13">
        <v>6465.9</v>
      </c>
      <c r="W174" s="13">
        <v>2252.53</v>
      </c>
      <c r="X174" s="13">
        <v>87.79</v>
      </c>
    </row>
    <row r="175" s="7" customFormat="1" ht="13.5" spans="1:24">
      <c r="A175" s="13">
        <v>514</v>
      </c>
      <c r="B175" s="13" t="s">
        <v>374</v>
      </c>
      <c r="C175" s="13">
        <v>4330</v>
      </c>
      <c r="D175" s="13" t="s">
        <v>530</v>
      </c>
      <c r="E175" s="13" t="s">
        <v>215</v>
      </c>
      <c r="F175" s="14">
        <v>97.72</v>
      </c>
      <c r="G175" s="14">
        <v>30.61</v>
      </c>
      <c r="H175" s="15">
        <f t="shared" si="2"/>
        <v>0.336615719377616</v>
      </c>
      <c r="I175" s="15">
        <v>0.996016470588235</v>
      </c>
      <c r="J175" s="13" t="s">
        <v>368</v>
      </c>
      <c r="K175" s="13">
        <v>1</v>
      </c>
      <c r="L175" s="13">
        <v>274040</v>
      </c>
      <c r="M175" s="13" t="s">
        <v>368</v>
      </c>
      <c r="N175" s="13">
        <v>66839</v>
      </c>
      <c r="O175" s="13">
        <v>262450.34</v>
      </c>
      <c r="P175" s="13">
        <v>88344.91</v>
      </c>
      <c r="Q175" s="13">
        <v>65313.76</v>
      </c>
      <c r="R175" s="13">
        <v>19994.2</v>
      </c>
      <c r="S175" s="13">
        <v>3101.38</v>
      </c>
      <c r="T175" s="13">
        <v>919.41</v>
      </c>
      <c r="U175" s="13">
        <v>139.2</v>
      </c>
      <c r="V175" s="13">
        <v>6443.88</v>
      </c>
      <c r="W175" s="13">
        <v>2368.16</v>
      </c>
      <c r="X175" s="13">
        <v>70.54</v>
      </c>
    </row>
    <row r="176" s="7" customFormat="1" ht="13.5" spans="1:24">
      <c r="A176" s="13">
        <v>343</v>
      </c>
      <c r="B176" s="13" t="s">
        <v>373</v>
      </c>
      <c r="C176" s="13">
        <v>10932</v>
      </c>
      <c r="D176" s="13" t="s">
        <v>464</v>
      </c>
      <c r="E176" s="13" t="s">
        <v>72</v>
      </c>
      <c r="F176" s="14">
        <v>97.7</v>
      </c>
      <c r="G176" s="14">
        <v>31.84</v>
      </c>
      <c r="H176" s="15">
        <f t="shared" si="2"/>
        <v>0.258831424285852</v>
      </c>
      <c r="I176" s="15">
        <v>1.07510970967742</v>
      </c>
      <c r="J176" s="13" t="s">
        <v>378</v>
      </c>
      <c r="K176" s="13">
        <v>1</v>
      </c>
      <c r="L176" s="13">
        <v>638600</v>
      </c>
      <c r="M176" s="13" t="s">
        <v>368</v>
      </c>
      <c r="N176" s="13">
        <v>89943.66</v>
      </c>
      <c r="O176" s="13">
        <v>666568.02</v>
      </c>
      <c r="P176" s="13">
        <v>172528.75</v>
      </c>
      <c r="Q176" s="13">
        <v>87878.82</v>
      </c>
      <c r="R176" s="13">
        <v>27977.79</v>
      </c>
      <c r="S176" s="13" t="s">
        <v>368</v>
      </c>
      <c r="T176" s="13" t="s">
        <v>368</v>
      </c>
      <c r="U176" s="13" t="s">
        <v>368</v>
      </c>
      <c r="V176" s="13">
        <v>19265</v>
      </c>
      <c r="W176" s="13">
        <v>3923.04</v>
      </c>
      <c r="X176" s="13">
        <v>90.5</v>
      </c>
    </row>
    <row r="177" s="7" customFormat="1" ht="13.5" spans="1:24">
      <c r="A177" s="13">
        <v>513</v>
      </c>
      <c r="B177" s="13" t="s">
        <v>373</v>
      </c>
      <c r="C177" s="13">
        <v>11126</v>
      </c>
      <c r="D177" s="13" t="s">
        <v>465</v>
      </c>
      <c r="E177" s="13" t="s">
        <v>152</v>
      </c>
      <c r="F177" s="14">
        <v>97.68</v>
      </c>
      <c r="G177" s="14">
        <v>31.65</v>
      </c>
      <c r="H177" s="15">
        <f t="shared" si="2"/>
        <v>0.316124735432994</v>
      </c>
      <c r="I177" s="15">
        <v>1.19025451612903</v>
      </c>
      <c r="J177" s="13" t="s">
        <v>378</v>
      </c>
      <c r="K177" s="13">
        <v>0.8</v>
      </c>
      <c r="L177" s="13">
        <v>225680</v>
      </c>
      <c r="M177" s="13" t="s">
        <v>368</v>
      </c>
      <c r="N177" s="13">
        <v>66869</v>
      </c>
      <c r="O177" s="13">
        <v>258285.23</v>
      </c>
      <c r="P177" s="13">
        <v>81650.35</v>
      </c>
      <c r="Q177" s="13">
        <v>65314.84</v>
      </c>
      <c r="R177" s="13">
        <v>20670.37</v>
      </c>
      <c r="S177" s="13">
        <v>2949.9</v>
      </c>
      <c r="T177" s="13">
        <v>1027.67</v>
      </c>
      <c r="U177" s="13">
        <v>132.34</v>
      </c>
      <c r="V177" s="13">
        <v>8645</v>
      </c>
      <c r="W177" s="13">
        <v>2944.5</v>
      </c>
      <c r="X177" s="13">
        <v>114.92</v>
      </c>
    </row>
    <row r="178" s="7" customFormat="1" ht="13.5" spans="1:24">
      <c r="A178" s="13">
        <v>385</v>
      </c>
      <c r="B178" s="13" t="s">
        <v>374</v>
      </c>
      <c r="C178" s="13">
        <v>4196</v>
      </c>
      <c r="D178" s="13" t="s">
        <v>158</v>
      </c>
      <c r="E178" s="13" t="s">
        <v>94</v>
      </c>
      <c r="F178" s="14">
        <v>97.59</v>
      </c>
      <c r="G178" s="14">
        <v>26.98</v>
      </c>
      <c r="H178" s="15">
        <f t="shared" si="2"/>
        <v>0.293757455768006</v>
      </c>
      <c r="I178" s="15">
        <v>1.11145688804554</v>
      </c>
      <c r="J178" s="13" t="s">
        <v>466</v>
      </c>
      <c r="K178" s="13">
        <v>0.9</v>
      </c>
      <c r="L178" s="13">
        <v>274040</v>
      </c>
      <c r="M178" s="13" t="s">
        <v>368</v>
      </c>
      <c r="N178" s="13">
        <v>57358</v>
      </c>
      <c r="O178" s="13">
        <v>292868.89</v>
      </c>
      <c r="P178" s="13">
        <v>86032.42</v>
      </c>
      <c r="Q178" s="13">
        <v>55976.77</v>
      </c>
      <c r="R178" s="13">
        <v>15105</v>
      </c>
      <c r="S178" s="13" t="s">
        <v>368</v>
      </c>
      <c r="T178" s="13" t="s">
        <v>368</v>
      </c>
      <c r="U178" s="13" t="s">
        <v>368</v>
      </c>
      <c r="V178" s="13">
        <v>9121.42</v>
      </c>
      <c r="W178" s="13">
        <v>2466.05</v>
      </c>
      <c r="X178" s="13">
        <v>99.85</v>
      </c>
    </row>
    <row r="179" s="7" customFormat="1" ht="13.5" spans="1:24">
      <c r="A179" s="13">
        <v>349</v>
      </c>
      <c r="B179" s="13" t="s">
        <v>379</v>
      </c>
      <c r="C179" s="13">
        <v>11096</v>
      </c>
      <c r="D179" s="13" t="s">
        <v>467</v>
      </c>
      <c r="E179" s="13" t="s">
        <v>205</v>
      </c>
      <c r="F179" s="14">
        <v>97.53</v>
      </c>
      <c r="G179" s="14">
        <v>34.15</v>
      </c>
      <c r="H179" s="15">
        <f t="shared" si="2"/>
        <v>0.345561267623841</v>
      </c>
      <c r="I179" s="15">
        <v>1.04442627471384</v>
      </c>
      <c r="J179" s="13" t="s">
        <v>378</v>
      </c>
      <c r="K179" s="13">
        <v>0.6</v>
      </c>
      <c r="L179" s="13">
        <v>199888</v>
      </c>
      <c r="M179" s="13" t="s">
        <v>368</v>
      </c>
      <c r="N179" s="13">
        <v>34267</v>
      </c>
      <c r="O179" s="13">
        <v>200738.73</v>
      </c>
      <c r="P179" s="13">
        <v>69367.53</v>
      </c>
      <c r="Q179" s="13">
        <v>33421.41</v>
      </c>
      <c r="R179" s="13">
        <v>11414.85</v>
      </c>
      <c r="S179" s="13">
        <v>771.2</v>
      </c>
      <c r="T179" s="13">
        <v>223.23</v>
      </c>
      <c r="U179" s="13">
        <v>67.52</v>
      </c>
      <c r="V179" s="13">
        <v>4661.7</v>
      </c>
      <c r="W179" s="13">
        <v>1647.9</v>
      </c>
      <c r="X179" s="13">
        <v>69.96</v>
      </c>
    </row>
    <row r="180" s="7" customFormat="1" ht="13.5" spans="1:24">
      <c r="A180" s="13">
        <v>514</v>
      </c>
      <c r="B180" s="13" t="s">
        <v>374</v>
      </c>
      <c r="C180" s="13">
        <v>6251</v>
      </c>
      <c r="D180" s="13" t="s">
        <v>252</v>
      </c>
      <c r="E180" s="13" t="s">
        <v>215</v>
      </c>
      <c r="F180" s="14">
        <v>97.39</v>
      </c>
      <c r="G180" s="14">
        <v>35.21</v>
      </c>
      <c r="H180" s="15">
        <f t="shared" si="2"/>
        <v>0.336615719377616</v>
      </c>
      <c r="I180" s="15">
        <v>0.996016470588235</v>
      </c>
      <c r="J180" s="13" t="s">
        <v>368</v>
      </c>
      <c r="K180" s="13">
        <v>1</v>
      </c>
      <c r="L180" s="13">
        <v>274040</v>
      </c>
      <c r="M180" s="13" t="s">
        <v>368</v>
      </c>
      <c r="N180" s="13">
        <v>66839</v>
      </c>
      <c r="O180" s="13">
        <v>262450.34</v>
      </c>
      <c r="P180" s="13">
        <v>88344.91</v>
      </c>
      <c r="Q180" s="13">
        <v>65097.32</v>
      </c>
      <c r="R180" s="13">
        <v>22918.89</v>
      </c>
      <c r="S180" s="13">
        <v>3342.5</v>
      </c>
      <c r="T180" s="13">
        <v>1448.75</v>
      </c>
      <c r="U180" s="13">
        <v>150.02</v>
      </c>
      <c r="V180" s="13">
        <v>6443.88</v>
      </c>
      <c r="W180" s="13">
        <v>2368.16</v>
      </c>
      <c r="X180" s="13">
        <v>70.54</v>
      </c>
    </row>
    <row r="181" s="7" customFormat="1" ht="13.5" spans="1:24">
      <c r="A181" s="13">
        <v>752</v>
      </c>
      <c r="B181" s="13" t="s">
        <v>371</v>
      </c>
      <c r="C181" s="13">
        <v>10468</v>
      </c>
      <c r="D181" s="13" t="s">
        <v>225</v>
      </c>
      <c r="E181" s="13" t="s">
        <v>226</v>
      </c>
      <c r="F181" s="14">
        <v>97.33</v>
      </c>
      <c r="G181" s="14">
        <v>27.05</v>
      </c>
      <c r="H181" s="15">
        <f t="shared" si="2"/>
        <v>0.263928657460625</v>
      </c>
      <c r="I181" s="15">
        <v>1.07799281524927</v>
      </c>
      <c r="J181" s="13" t="s">
        <v>372</v>
      </c>
      <c r="K181" s="13">
        <v>0.9</v>
      </c>
      <c r="L181" s="13">
        <v>72292</v>
      </c>
      <c r="M181" s="13" t="s">
        <v>368</v>
      </c>
      <c r="N181" s="13">
        <v>36146</v>
      </c>
      <c r="O181" s="13">
        <v>73519.11</v>
      </c>
      <c r="P181" s="13">
        <v>19403.8</v>
      </c>
      <c r="Q181" s="13">
        <v>35180.2</v>
      </c>
      <c r="R181" s="13">
        <v>9517.68</v>
      </c>
      <c r="S181" s="13">
        <v>1240.03</v>
      </c>
      <c r="T181" s="13">
        <v>177.5</v>
      </c>
      <c r="U181" s="13">
        <v>102.92</v>
      </c>
      <c r="V181" s="13">
        <v>2412.71</v>
      </c>
      <c r="W181" s="13">
        <v>424.73</v>
      </c>
      <c r="X181" s="13">
        <v>100.12</v>
      </c>
    </row>
    <row r="182" s="7" customFormat="1" ht="13.5" spans="1:24">
      <c r="A182" s="13">
        <v>351</v>
      </c>
      <c r="B182" s="13" t="s">
        <v>385</v>
      </c>
      <c r="C182" s="13">
        <v>8594</v>
      </c>
      <c r="D182" s="13" t="s">
        <v>531</v>
      </c>
      <c r="E182" s="13" t="s">
        <v>249</v>
      </c>
      <c r="F182" s="14">
        <v>96.95</v>
      </c>
      <c r="G182" s="14">
        <v>33.11</v>
      </c>
      <c r="H182" s="15">
        <f t="shared" si="2"/>
        <v>0.314137378816753</v>
      </c>
      <c r="I182" s="15">
        <v>0.894219807583475</v>
      </c>
      <c r="J182" s="13" t="s">
        <v>368</v>
      </c>
      <c r="K182" s="13">
        <v>1</v>
      </c>
      <c r="L182" s="13">
        <v>183768</v>
      </c>
      <c r="M182" s="13" t="s">
        <v>368</v>
      </c>
      <c r="N182" s="13">
        <v>43754.3</v>
      </c>
      <c r="O182" s="13">
        <v>158008.64</v>
      </c>
      <c r="P182" s="13">
        <v>49636.42</v>
      </c>
      <c r="Q182" s="13">
        <v>42420.77</v>
      </c>
      <c r="R182" s="13">
        <v>14044.64</v>
      </c>
      <c r="S182" s="13">
        <v>1086.9</v>
      </c>
      <c r="T182" s="13">
        <v>346</v>
      </c>
      <c r="U182" s="13">
        <v>74.52</v>
      </c>
      <c r="V182" s="13">
        <v>3690.83</v>
      </c>
      <c r="W182" s="13">
        <v>1292.03</v>
      </c>
      <c r="X182" s="13">
        <v>60.25</v>
      </c>
    </row>
    <row r="183" s="7" customFormat="1" ht="13.5" spans="1:24">
      <c r="A183" s="13">
        <v>587</v>
      </c>
      <c r="B183" s="13" t="s">
        <v>385</v>
      </c>
      <c r="C183" s="13">
        <v>8073</v>
      </c>
      <c r="D183" s="13" t="s">
        <v>532</v>
      </c>
      <c r="E183" s="13" t="s">
        <v>533</v>
      </c>
      <c r="F183" s="14">
        <v>96.9</v>
      </c>
      <c r="G183" s="14">
        <v>30.87</v>
      </c>
      <c r="H183" s="15">
        <f t="shared" si="2"/>
        <v>0.309795531875909</v>
      </c>
      <c r="I183" s="15">
        <v>0.996172311827957</v>
      </c>
      <c r="J183" s="13" t="s">
        <v>372</v>
      </c>
      <c r="K183" s="13">
        <v>1</v>
      </c>
      <c r="L183" s="13">
        <v>193440</v>
      </c>
      <c r="M183" s="13" t="s">
        <v>368</v>
      </c>
      <c r="N183" s="13">
        <v>64480</v>
      </c>
      <c r="O183" s="13">
        <v>185288.05</v>
      </c>
      <c r="P183" s="13">
        <v>57401.41</v>
      </c>
      <c r="Q183" s="13">
        <v>62480.58</v>
      </c>
      <c r="R183" s="13">
        <v>19287.69</v>
      </c>
      <c r="S183" s="13">
        <v>1456.6</v>
      </c>
      <c r="T183" s="13">
        <v>526.29</v>
      </c>
      <c r="U183" s="13">
        <v>67.77</v>
      </c>
      <c r="V183" s="13">
        <v>4323.4</v>
      </c>
      <c r="W183" s="13">
        <v>1702.07</v>
      </c>
      <c r="X183" s="13">
        <v>67.05</v>
      </c>
    </row>
    <row r="184" s="7" customFormat="1" ht="13.5" spans="1:24">
      <c r="A184" s="13">
        <v>581</v>
      </c>
      <c r="B184" s="13" t="s">
        <v>371</v>
      </c>
      <c r="C184" s="13">
        <v>11125</v>
      </c>
      <c r="D184" s="13" t="s">
        <v>468</v>
      </c>
      <c r="E184" s="13" t="s">
        <v>254</v>
      </c>
      <c r="F184" s="14">
        <v>96.66</v>
      </c>
      <c r="G184" s="14">
        <v>30.18</v>
      </c>
      <c r="H184" s="15">
        <f t="shared" si="2"/>
        <v>0.321447707406617</v>
      </c>
      <c r="I184" s="15">
        <v>1.07652498207885</v>
      </c>
      <c r="J184" s="13" t="s">
        <v>378</v>
      </c>
      <c r="K184" s="13">
        <v>0.8</v>
      </c>
      <c r="L184" s="13">
        <v>290160</v>
      </c>
      <c r="M184" s="13" t="s">
        <v>368</v>
      </c>
      <c r="N184" s="13">
        <v>62737.3</v>
      </c>
      <c r="O184" s="13">
        <v>300350.47</v>
      </c>
      <c r="P184" s="13">
        <v>96546.97</v>
      </c>
      <c r="Q184" s="13">
        <v>60644.59</v>
      </c>
      <c r="R184" s="13">
        <v>18305.33</v>
      </c>
      <c r="S184" s="13">
        <v>1512.39</v>
      </c>
      <c r="T184" s="13">
        <v>534.42</v>
      </c>
      <c r="U184" s="13">
        <v>72.32</v>
      </c>
      <c r="V184" s="13">
        <v>6822.19</v>
      </c>
      <c r="W184" s="13">
        <v>2355.77</v>
      </c>
      <c r="X184" s="13">
        <v>70.54</v>
      </c>
    </row>
    <row r="185" s="7" customFormat="1" ht="13.5" spans="1:24">
      <c r="A185" s="13">
        <v>723</v>
      </c>
      <c r="B185" s="13" t="s">
        <v>371</v>
      </c>
      <c r="C185" s="13">
        <v>8785</v>
      </c>
      <c r="D185" s="13" t="s">
        <v>534</v>
      </c>
      <c r="E185" s="13" t="s">
        <v>212</v>
      </c>
      <c r="F185" s="14">
        <v>96.2</v>
      </c>
      <c r="G185" s="14">
        <v>33.08</v>
      </c>
      <c r="H185" s="15">
        <f t="shared" si="2"/>
        <v>0.318999628406434</v>
      </c>
      <c r="I185" s="15">
        <v>0.927953989813243</v>
      </c>
      <c r="J185" s="13" t="s">
        <v>378</v>
      </c>
      <c r="K185" s="13">
        <v>1</v>
      </c>
      <c r="L185" s="13">
        <v>124868</v>
      </c>
      <c r="M185" s="13" t="s">
        <v>368</v>
      </c>
      <c r="N185" s="13">
        <v>62434</v>
      </c>
      <c r="O185" s="13">
        <v>109312.98</v>
      </c>
      <c r="P185" s="13">
        <v>34870.8</v>
      </c>
      <c r="Q185" s="13">
        <v>60058.86</v>
      </c>
      <c r="R185" s="13">
        <v>19869.7</v>
      </c>
      <c r="S185" s="13">
        <v>1788.67</v>
      </c>
      <c r="T185" s="13">
        <v>546.71</v>
      </c>
      <c r="U185" s="13">
        <v>85.95</v>
      </c>
      <c r="V185" s="13">
        <v>3201.95</v>
      </c>
      <c r="W185" s="13">
        <v>953.76</v>
      </c>
      <c r="X185" s="13">
        <v>76.93</v>
      </c>
    </row>
    <row r="186" s="7" customFormat="1" ht="13.5" spans="1:24">
      <c r="A186" s="13">
        <v>387</v>
      </c>
      <c r="B186" s="13" t="s">
        <v>367</v>
      </c>
      <c r="C186" s="13">
        <v>10856</v>
      </c>
      <c r="D186" s="13" t="s">
        <v>261</v>
      </c>
      <c r="E186" s="13" t="s">
        <v>106</v>
      </c>
      <c r="F186" s="14">
        <v>95.99</v>
      </c>
      <c r="G186" s="14">
        <v>30.88</v>
      </c>
      <c r="H186" s="15">
        <f t="shared" si="2"/>
        <v>0.296988099821402</v>
      </c>
      <c r="I186" s="15">
        <v>1.06968924731183</v>
      </c>
      <c r="J186" s="13" t="s">
        <v>378</v>
      </c>
      <c r="K186" s="13">
        <v>1</v>
      </c>
      <c r="L186" s="13">
        <v>338520</v>
      </c>
      <c r="M186" s="13" t="s">
        <v>368</v>
      </c>
      <c r="N186" s="13">
        <v>91491.9</v>
      </c>
      <c r="O186" s="13">
        <v>348183.85</v>
      </c>
      <c r="P186" s="13">
        <v>103406.46</v>
      </c>
      <c r="Q186" s="13">
        <v>87820.54</v>
      </c>
      <c r="R186" s="13">
        <v>27123.34</v>
      </c>
      <c r="S186" s="13">
        <v>2979.8</v>
      </c>
      <c r="T186" s="13">
        <v>857.59</v>
      </c>
      <c r="U186" s="13">
        <v>97.71</v>
      </c>
      <c r="V186" s="13">
        <v>10660.14</v>
      </c>
      <c r="W186" s="13">
        <v>3474.52</v>
      </c>
      <c r="X186" s="13">
        <v>94.47</v>
      </c>
    </row>
    <row r="187" s="7" customFormat="1" ht="13.5" spans="1:24">
      <c r="A187" s="13">
        <v>733</v>
      </c>
      <c r="B187" s="13" t="s">
        <v>369</v>
      </c>
      <c r="C187" s="13">
        <v>11110</v>
      </c>
      <c r="D187" s="13" t="s">
        <v>292</v>
      </c>
      <c r="E187" s="13" t="s">
        <v>108</v>
      </c>
      <c r="F187" s="14">
        <v>95.98</v>
      </c>
      <c r="G187" s="14">
        <v>30.12</v>
      </c>
      <c r="H187" s="15">
        <f t="shared" si="2"/>
        <v>0.285438897488255</v>
      </c>
      <c r="I187" s="15">
        <v>1.11954127134725</v>
      </c>
      <c r="J187" s="13" t="s">
        <v>322</v>
      </c>
      <c r="K187" s="13">
        <v>0.6</v>
      </c>
      <c r="L187" s="13">
        <v>111724</v>
      </c>
      <c r="M187" s="13" t="s">
        <v>368</v>
      </c>
      <c r="N187" s="13">
        <v>31921.2</v>
      </c>
      <c r="O187" s="13">
        <v>117999.65</v>
      </c>
      <c r="P187" s="13">
        <v>33681.69</v>
      </c>
      <c r="Q187" s="13">
        <v>30638.84</v>
      </c>
      <c r="R187" s="13">
        <v>9228.04</v>
      </c>
      <c r="S187" s="13">
        <v>1128.3</v>
      </c>
      <c r="T187" s="13">
        <v>330.97</v>
      </c>
      <c r="U187" s="13">
        <v>106.04</v>
      </c>
      <c r="V187" s="13">
        <v>4369.94</v>
      </c>
      <c r="W187" s="13">
        <v>1803.91</v>
      </c>
      <c r="X187" s="13">
        <v>117.34</v>
      </c>
    </row>
    <row r="188" s="7" customFormat="1" ht="13.5" spans="1:24">
      <c r="A188" s="13">
        <v>582</v>
      </c>
      <c r="B188" s="13" t="s">
        <v>373</v>
      </c>
      <c r="C188" s="13">
        <v>4444</v>
      </c>
      <c r="D188" s="13" t="s">
        <v>469</v>
      </c>
      <c r="E188" s="13" t="s">
        <v>102</v>
      </c>
      <c r="F188" s="14">
        <v>95.97</v>
      </c>
      <c r="G188" s="14">
        <v>27.02</v>
      </c>
      <c r="H188" s="15">
        <f t="shared" si="2"/>
        <v>0.262900901703702</v>
      </c>
      <c r="I188" s="15">
        <v>1.15943175115207</v>
      </c>
      <c r="J188" s="13" t="s">
        <v>378</v>
      </c>
      <c r="K188" s="13">
        <v>1</v>
      </c>
      <c r="L188" s="13">
        <v>670530</v>
      </c>
      <c r="M188" s="13" t="s">
        <v>368</v>
      </c>
      <c r="N188" s="13">
        <v>119738</v>
      </c>
      <c r="O188" s="13">
        <v>754790.07</v>
      </c>
      <c r="P188" s="13">
        <v>198434.99</v>
      </c>
      <c r="Q188" s="13">
        <v>114913.91</v>
      </c>
      <c r="R188" s="13">
        <v>31052.47</v>
      </c>
      <c r="S188" s="13">
        <v>4680.37</v>
      </c>
      <c r="T188" s="13">
        <v>1141.34</v>
      </c>
      <c r="U188" s="13">
        <v>117.27</v>
      </c>
      <c r="V188" s="13">
        <v>26734.9</v>
      </c>
      <c r="W188" s="13">
        <v>7631.61</v>
      </c>
      <c r="X188" s="13">
        <v>119.61</v>
      </c>
    </row>
    <row r="189" s="7" customFormat="1" ht="13.5" spans="1:24">
      <c r="A189" s="13">
        <v>349</v>
      </c>
      <c r="B189" s="13" t="s">
        <v>379</v>
      </c>
      <c r="C189" s="13">
        <v>7634</v>
      </c>
      <c r="D189" s="13" t="s">
        <v>204</v>
      </c>
      <c r="E189" s="13" t="s">
        <v>205</v>
      </c>
      <c r="F189" s="14">
        <v>95.88</v>
      </c>
      <c r="G189" s="14">
        <v>33.71</v>
      </c>
      <c r="H189" s="15">
        <f t="shared" si="2"/>
        <v>0.345561267623841</v>
      </c>
      <c r="I189" s="15">
        <v>1.04442627471384</v>
      </c>
      <c r="J189" s="13" t="s">
        <v>378</v>
      </c>
      <c r="K189" s="13">
        <v>1</v>
      </c>
      <c r="L189" s="13">
        <v>199888</v>
      </c>
      <c r="M189" s="13" t="s">
        <v>368</v>
      </c>
      <c r="N189" s="13">
        <v>57111</v>
      </c>
      <c r="O189" s="13">
        <v>200738.73</v>
      </c>
      <c r="P189" s="13">
        <v>69367.53</v>
      </c>
      <c r="Q189" s="13">
        <v>54757.46</v>
      </c>
      <c r="R189" s="13">
        <v>18460.69</v>
      </c>
      <c r="S189" s="13">
        <v>978.7</v>
      </c>
      <c r="T189" s="13">
        <v>322.62</v>
      </c>
      <c r="U189" s="13">
        <v>51.41</v>
      </c>
      <c r="V189" s="13">
        <v>4661.7</v>
      </c>
      <c r="W189" s="13">
        <v>1647.9</v>
      </c>
      <c r="X189" s="13">
        <v>69.96</v>
      </c>
    </row>
    <row r="190" s="7" customFormat="1" ht="13.5" spans="1:24">
      <c r="A190" s="13">
        <v>341</v>
      </c>
      <c r="B190" s="13" t="s">
        <v>384</v>
      </c>
      <c r="C190" s="13">
        <v>992157</v>
      </c>
      <c r="D190" s="13" t="s">
        <v>470</v>
      </c>
      <c r="E190" s="13" t="s">
        <v>45</v>
      </c>
      <c r="F190" s="14">
        <v>95.78</v>
      </c>
      <c r="G190" s="14">
        <v>31.46</v>
      </c>
      <c r="H190" s="15">
        <f t="shared" si="2"/>
        <v>0.310399880499343</v>
      </c>
      <c r="I190" s="15">
        <v>1.04263751359188</v>
      </c>
      <c r="J190" s="13" t="s">
        <v>410</v>
      </c>
      <c r="K190" s="13">
        <v>1.2</v>
      </c>
      <c r="L190" s="13">
        <v>568354</v>
      </c>
      <c r="M190" s="13" t="s">
        <v>368</v>
      </c>
      <c r="N190" s="13">
        <v>76632</v>
      </c>
      <c r="O190" s="13">
        <v>575327.38</v>
      </c>
      <c r="P190" s="13">
        <v>178581.55</v>
      </c>
      <c r="Q190" s="13">
        <v>73400.77</v>
      </c>
      <c r="R190" s="13">
        <v>23092.18</v>
      </c>
      <c r="S190" s="13">
        <v>3310.4</v>
      </c>
      <c r="T190" s="13">
        <v>929.39</v>
      </c>
      <c r="U190" s="13">
        <v>129.6</v>
      </c>
      <c r="V190" s="13">
        <v>18224.42</v>
      </c>
      <c r="W190" s="13">
        <v>5883.31</v>
      </c>
      <c r="X190" s="13">
        <v>96.2</v>
      </c>
    </row>
    <row r="191" s="7" customFormat="1" ht="13.5" spans="1:24">
      <c r="A191" s="13">
        <v>351</v>
      </c>
      <c r="B191" s="13" t="s">
        <v>385</v>
      </c>
      <c r="C191" s="13">
        <v>4524</v>
      </c>
      <c r="D191" s="13" t="s">
        <v>535</v>
      </c>
      <c r="E191" s="13" t="s">
        <v>249</v>
      </c>
      <c r="F191" s="14">
        <v>95.66</v>
      </c>
      <c r="G191" s="14">
        <v>36.82</v>
      </c>
      <c r="H191" s="15">
        <f t="shared" si="2"/>
        <v>0.314137378816753</v>
      </c>
      <c r="I191" s="15">
        <v>0.894219807583475</v>
      </c>
      <c r="J191" s="13" t="s">
        <v>372</v>
      </c>
      <c r="K191" s="13">
        <v>1</v>
      </c>
      <c r="L191" s="13">
        <v>183768</v>
      </c>
      <c r="M191" s="13" t="s">
        <v>368</v>
      </c>
      <c r="N191" s="13">
        <v>43754.3</v>
      </c>
      <c r="O191" s="13">
        <v>158008.64</v>
      </c>
      <c r="P191" s="13">
        <v>49636.42</v>
      </c>
      <c r="Q191" s="13">
        <v>41857.1</v>
      </c>
      <c r="R191" s="13">
        <v>15411.04</v>
      </c>
      <c r="S191" s="13">
        <v>1424.73</v>
      </c>
      <c r="T191" s="13">
        <v>667.61</v>
      </c>
      <c r="U191" s="13">
        <v>97.69</v>
      </c>
      <c r="V191" s="13">
        <v>3690.83</v>
      </c>
      <c r="W191" s="13">
        <v>1292.03</v>
      </c>
      <c r="X191" s="13">
        <v>60.25</v>
      </c>
    </row>
    <row r="192" s="7" customFormat="1" ht="13.5" spans="1:24">
      <c r="A192" s="13">
        <v>587</v>
      </c>
      <c r="B192" s="13" t="s">
        <v>385</v>
      </c>
      <c r="C192" s="13">
        <v>6497</v>
      </c>
      <c r="D192" s="13" t="s">
        <v>536</v>
      </c>
      <c r="E192" s="13" t="s">
        <v>533</v>
      </c>
      <c r="F192" s="14">
        <v>95.27</v>
      </c>
      <c r="G192" s="14">
        <v>31.32</v>
      </c>
      <c r="H192" s="15">
        <f t="shared" si="2"/>
        <v>0.309795531875909</v>
      </c>
      <c r="I192" s="15">
        <v>0.996172311827957</v>
      </c>
      <c r="J192" s="13" t="s">
        <v>368</v>
      </c>
      <c r="K192" s="13">
        <v>1</v>
      </c>
      <c r="L192" s="13">
        <v>193440</v>
      </c>
      <c r="M192" s="13" t="s">
        <v>368</v>
      </c>
      <c r="N192" s="13">
        <v>64480</v>
      </c>
      <c r="O192" s="13">
        <v>185288.05</v>
      </c>
      <c r="P192" s="13">
        <v>57401.41</v>
      </c>
      <c r="Q192" s="13">
        <v>61427.84</v>
      </c>
      <c r="R192" s="13">
        <v>19242.12</v>
      </c>
      <c r="S192" s="13">
        <v>1409.9</v>
      </c>
      <c r="T192" s="13">
        <v>608.57</v>
      </c>
      <c r="U192" s="13">
        <v>65.6</v>
      </c>
      <c r="V192" s="13">
        <v>4323.4</v>
      </c>
      <c r="W192" s="13">
        <v>1702.07</v>
      </c>
      <c r="X192" s="13">
        <v>67.05</v>
      </c>
    </row>
    <row r="193" s="7" customFormat="1" ht="13.5" spans="1:24">
      <c r="A193" s="13">
        <v>587</v>
      </c>
      <c r="B193" s="13" t="s">
        <v>385</v>
      </c>
      <c r="C193" s="13">
        <v>11256</v>
      </c>
      <c r="D193" s="13" t="s">
        <v>537</v>
      </c>
      <c r="E193" s="13" t="s">
        <v>533</v>
      </c>
      <c r="F193" s="14">
        <v>95.19</v>
      </c>
      <c r="G193" s="14">
        <v>30.75</v>
      </c>
      <c r="H193" s="15">
        <f t="shared" si="2"/>
        <v>0.309795531875909</v>
      </c>
      <c r="I193" s="15">
        <v>0.996172311827957</v>
      </c>
      <c r="J193" s="13" t="s">
        <v>368</v>
      </c>
      <c r="K193" s="13">
        <v>0.8</v>
      </c>
      <c r="L193" s="13">
        <v>193440</v>
      </c>
      <c r="M193" s="13" t="s">
        <v>368</v>
      </c>
      <c r="N193" s="13">
        <v>64480</v>
      </c>
      <c r="O193" s="13">
        <v>185288.05</v>
      </c>
      <c r="P193" s="13">
        <v>57401.41</v>
      </c>
      <c r="Q193" s="13">
        <v>61379.63</v>
      </c>
      <c r="R193" s="13">
        <v>18871.59</v>
      </c>
      <c r="S193" s="13">
        <v>1456.9</v>
      </c>
      <c r="T193" s="13">
        <v>567.21</v>
      </c>
      <c r="U193" s="13">
        <v>67.78</v>
      </c>
      <c r="V193" s="13">
        <v>4323.4</v>
      </c>
      <c r="W193" s="13">
        <v>1702.07</v>
      </c>
      <c r="X193" s="13">
        <v>67.05</v>
      </c>
    </row>
    <row r="194" s="7" customFormat="1" ht="13.5" spans="1:24">
      <c r="A194" s="13">
        <v>732</v>
      </c>
      <c r="B194" s="13" t="s">
        <v>384</v>
      </c>
      <c r="C194" s="13">
        <v>7403</v>
      </c>
      <c r="D194" s="13" t="s">
        <v>200</v>
      </c>
      <c r="E194" s="13" t="s">
        <v>201</v>
      </c>
      <c r="F194" s="14">
        <v>95.07</v>
      </c>
      <c r="G194" s="14">
        <v>32.79</v>
      </c>
      <c r="H194" s="15">
        <f t="shared" ref="H194:H257" si="3">P194/O194</f>
        <v>0.324924870101233</v>
      </c>
      <c r="I194" s="15">
        <v>1.06135172043011</v>
      </c>
      <c r="J194" s="13" t="s">
        <v>471</v>
      </c>
      <c r="K194" s="13">
        <v>1</v>
      </c>
      <c r="L194" s="13">
        <v>98580</v>
      </c>
      <c r="M194" s="13" t="s">
        <v>368</v>
      </c>
      <c r="N194" s="13">
        <v>51884</v>
      </c>
      <c r="O194" s="13">
        <v>98705.71</v>
      </c>
      <c r="P194" s="13">
        <v>32071.94</v>
      </c>
      <c r="Q194" s="13">
        <v>49323.99</v>
      </c>
      <c r="R194" s="13">
        <v>16172.05</v>
      </c>
      <c r="S194" s="13">
        <v>1418.9</v>
      </c>
      <c r="T194" s="13">
        <v>517.37</v>
      </c>
      <c r="U194" s="13">
        <v>82.04</v>
      </c>
      <c r="V194" s="13">
        <v>2511.51</v>
      </c>
      <c r="W194" s="13">
        <v>897.26</v>
      </c>
      <c r="X194" s="13">
        <v>76.43</v>
      </c>
    </row>
    <row r="195" s="7" customFormat="1" ht="13.5" spans="1:24">
      <c r="A195" s="13">
        <v>743</v>
      </c>
      <c r="B195" s="13" t="s">
        <v>371</v>
      </c>
      <c r="C195" s="13">
        <v>10922</v>
      </c>
      <c r="D195" s="13" t="s">
        <v>472</v>
      </c>
      <c r="E195" s="13" t="s">
        <v>144</v>
      </c>
      <c r="F195" s="14">
        <v>95.04</v>
      </c>
      <c r="G195" s="14">
        <v>31.51</v>
      </c>
      <c r="H195" s="15">
        <f t="shared" si="3"/>
        <v>0.319546519959642</v>
      </c>
      <c r="I195" s="15">
        <v>1.195213640553</v>
      </c>
      <c r="J195" s="13" t="s">
        <v>378</v>
      </c>
      <c r="K195" s="13">
        <v>1</v>
      </c>
      <c r="L195" s="13">
        <v>121520</v>
      </c>
      <c r="M195" s="13" t="s">
        <v>368</v>
      </c>
      <c r="N195" s="13">
        <v>48608</v>
      </c>
      <c r="O195" s="13">
        <v>129680.68</v>
      </c>
      <c r="P195" s="13">
        <v>41439.01</v>
      </c>
      <c r="Q195" s="13">
        <v>46196.57</v>
      </c>
      <c r="R195" s="13">
        <v>14557.72</v>
      </c>
      <c r="S195" s="13">
        <v>1193.2</v>
      </c>
      <c r="T195" s="13">
        <v>384.07</v>
      </c>
      <c r="U195" s="13">
        <v>73.64</v>
      </c>
      <c r="V195" s="13">
        <v>3226.5</v>
      </c>
      <c r="W195" s="13">
        <v>1032.54</v>
      </c>
      <c r="X195" s="13">
        <v>79.65</v>
      </c>
    </row>
    <row r="196" s="7" customFormat="1" ht="13.5" spans="1:24">
      <c r="A196" s="13">
        <v>718</v>
      </c>
      <c r="B196" s="13" t="s">
        <v>367</v>
      </c>
      <c r="C196" s="13">
        <v>9130</v>
      </c>
      <c r="D196" s="13" t="s">
        <v>176</v>
      </c>
      <c r="E196" s="13" t="s">
        <v>177</v>
      </c>
      <c r="F196" s="14">
        <v>94.93</v>
      </c>
      <c r="G196" s="14">
        <v>25.28</v>
      </c>
      <c r="H196" s="15">
        <f t="shared" si="3"/>
        <v>0.241355530551485</v>
      </c>
      <c r="I196" s="15">
        <v>0.903526713709678</v>
      </c>
      <c r="J196" s="13" t="s">
        <v>372</v>
      </c>
      <c r="K196" s="13">
        <v>0.9</v>
      </c>
      <c r="L196" s="13">
        <v>105152</v>
      </c>
      <c r="M196" s="13" t="s">
        <v>368</v>
      </c>
      <c r="N196" s="13">
        <v>39065.2</v>
      </c>
      <c r="O196" s="13">
        <v>89629.85</v>
      </c>
      <c r="P196" s="13">
        <v>21632.66</v>
      </c>
      <c r="Q196" s="13">
        <v>37083.37</v>
      </c>
      <c r="R196" s="13">
        <v>9375.06</v>
      </c>
      <c r="S196" s="13" t="s">
        <v>368</v>
      </c>
      <c r="T196" s="13" t="s">
        <v>368</v>
      </c>
      <c r="U196" s="13" t="s">
        <v>368</v>
      </c>
      <c r="V196" s="13">
        <v>1825.59</v>
      </c>
      <c r="W196" s="13">
        <v>449.96</v>
      </c>
      <c r="X196" s="13">
        <v>52.08</v>
      </c>
    </row>
    <row r="197" s="7" customFormat="1" ht="13.5" spans="1:24">
      <c r="A197" s="13">
        <v>747</v>
      </c>
      <c r="B197" s="13" t="s">
        <v>393</v>
      </c>
      <c r="C197" s="13">
        <v>10186</v>
      </c>
      <c r="D197" s="13" t="s">
        <v>473</v>
      </c>
      <c r="E197" s="13" t="s">
        <v>66</v>
      </c>
      <c r="F197" s="14">
        <v>94.44</v>
      </c>
      <c r="G197" s="14">
        <v>30.97</v>
      </c>
      <c r="H197" s="15">
        <f t="shared" si="3"/>
        <v>0.30345279167925</v>
      </c>
      <c r="I197" s="15">
        <v>1.12411703225806</v>
      </c>
      <c r="J197" s="13" t="s">
        <v>378</v>
      </c>
      <c r="K197" s="13">
        <v>1</v>
      </c>
      <c r="L197" s="13">
        <v>161200</v>
      </c>
      <c r="M197" s="13" t="s">
        <v>368</v>
      </c>
      <c r="N197" s="13">
        <v>46058</v>
      </c>
      <c r="O197" s="13">
        <v>174238.14</v>
      </c>
      <c r="P197" s="13">
        <v>52873.05</v>
      </c>
      <c r="Q197" s="13">
        <v>43495.46</v>
      </c>
      <c r="R197" s="13">
        <v>13469.15</v>
      </c>
      <c r="S197" s="13">
        <v>1268.8</v>
      </c>
      <c r="T197" s="13">
        <v>263.55</v>
      </c>
      <c r="U197" s="13">
        <v>82.64</v>
      </c>
      <c r="V197" s="13">
        <v>6765.82</v>
      </c>
      <c r="W197" s="13">
        <v>2192.02</v>
      </c>
      <c r="X197" s="13">
        <v>125.91</v>
      </c>
    </row>
    <row r="198" s="7" customFormat="1" ht="13.5" spans="1:24">
      <c r="A198" s="13">
        <v>385</v>
      </c>
      <c r="B198" s="13" t="s">
        <v>374</v>
      </c>
      <c r="C198" s="13">
        <v>5954</v>
      </c>
      <c r="D198" s="13" t="s">
        <v>474</v>
      </c>
      <c r="E198" s="13" t="s">
        <v>94</v>
      </c>
      <c r="F198" s="14">
        <v>94.42</v>
      </c>
      <c r="G198" s="14">
        <v>28.6</v>
      </c>
      <c r="H198" s="15">
        <f t="shared" si="3"/>
        <v>0.293757455768006</v>
      </c>
      <c r="I198" s="15">
        <v>1.11145688804554</v>
      </c>
      <c r="J198" s="13" t="s">
        <v>475</v>
      </c>
      <c r="K198" s="13">
        <v>1.2</v>
      </c>
      <c r="L198" s="13">
        <v>274040</v>
      </c>
      <c r="M198" s="13" t="s">
        <v>368</v>
      </c>
      <c r="N198" s="13">
        <v>76476</v>
      </c>
      <c r="O198" s="13">
        <v>292868.89</v>
      </c>
      <c r="P198" s="13">
        <v>86032.42</v>
      </c>
      <c r="Q198" s="13">
        <v>72211.67</v>
      </c>
      <c r="R198" s="13">
        <v>20649.53</v>
      </c>
      <c r="S198" s="13" t="s">
        <v>368</v>
      </c>
      <c r="T198" s="13" t="s">
        <v>368</v>
      </c>
      <c r="U198" s="13" t="s">
        <v>368</v>
      </c>
      <c r="V198" s="13">
        <v>9121.42</v>
      </c>
      <c r="W198" s="13">
        <v>2466.05</v>
      </c>
      <c r="X198" s="13">
        <v>99.85</v>
      </c>
    </row>
    <row r="199" s="7" customFormat="1" ht="13.5" spans="1:24">
      <c r="A199" s="13">
        <v>740</v>
      </c>
      <c r="B199" s="13" t="s">
        <v>371</v>
      </c>
      <c r="C199" s="13">
        <v>9328</v>
      </c>
      <c r="D199" s="13" t="s">
        <v>476</v>
      </c>
      <c r="E199" s="13" t="s">
        <v>123</v>
      </c>
      <c r="F199" s="14">
        <v>94.37</v>
      </c>
      <c r="G199" s="14">
        <v>31.52</v>
      </c>
      <c r="H199" s="15">
        <f t="shared" si="3"/>
        <v>0.328916671736959</v>
      </c>
      <c r="I199" s="15">
        <v>1.09515493951613</v>
      </c>
      <c r="J199" s="13" t="s">
        <v>372</v>
      </c>
      <c r="K199" s="13">
        <v>0.9</v>
      </c>
      <c r="L199" s="13">
        <v>105152</v>
      </c>
      <c r="M199" s="13" t="s">
        <v>368</v>
      </c>
      <c r="N199" s="13">
        <v>49808.84</v>
      </c>
      <c r="O199" s="13">
        <v>108639.37</v>
      </c>
      <c r="P199" s="13">
        <v>35733.3</v>
      </c>
      <c r="Q199" s="13">
        <v>47005.93</v>
      </c>
      <c r="R199" s="13">
        <v>14816.62</v>
      </c>
      <c r="S199" s="13">
        <v>1765.31</v>
      </c>
      <c r="T199" s="13">
        <v>621.98</v>
      </c>
      <c r="U199" s="13">
        <v>106.33</v>
      </c>
      <c r="V199" s="13">
        <v>2865.31</v>
      </c>
      <c r="W199" s="13">
        <v>1024.61</v>
      </c>
      <c r="X199" s="13">
        <v>81.75</v>
      </c>
    </row>
    <row r="200" s="7" customFormat="1" ht="13.5" spans="1:24">
      <c r="A200" s="13">
        <v>367</v>
      </c>
      <c r="B200" s="13" t="s">
        <v>381</v>
      </c>
      <c r="C200" s="13">
        <v>9983</v>
      </c>
      <c r="D200" s="13" t="s">
        <v>222</v>
      </c>
      <c r="E200" s="13" t="s">
        <v>223</v>
      </c>
      <c r="F200" s="14">
        <v>94.31</v>
      </c>
      <c r="G200" s="14">
        <v>29.55</v>
      </c>
      <c r="H200" s="15">
        <f t="shared" si="3"/>
        <v>0.314161598440869</v>
      </c>
      <c r="I200" s="15">
        <v>1.06362623250152</v>
      </c>
      <c r="J200" s="13" t="s">
        <v>372</v>
      </c>
      <c r="K200" s="13">
        <v>0.9</v>
      </c>
      <c r="L200" s="13">
        <v>170872</v>
      </c>
      <c r="M200" s="13" t="s">
        <v>368</v>
      </c>
      <c r="N200" s="13">
        <v>53029.26</v>
      </c>
      <c r="O200" s="13">
        <v>174753.79</v>
      </c>
      <c r="P200" s="13">
        <v>54900.93</v>
      </c>
      <c r="Q200" s="13">
        <v>50012.52</v>
      </c>
      <c r="R200" s="13">
        <v>14780.9</v>
      </c>
      <c r="S200" s="13" t="s">
        <v>368</v>
      </c>
      <c r="T200" s="13" t="s">
        <v>368</v>
      </c>
      <c r="U200" s="13" t="s">
        <v>368</v>
      </c>
      <c r="V200" s="13">
        <v>2951.91</v>
      </c>
      <c r="W200" s="13">
        <v>850.49</v>
      </c>
      <c r="X200" s="13">
        <v>51.83</v>
      </c>
    </row>
    <row r="201" s="7" customFormat="1" ht="13.5" spans="1:24">
      <c r="A201" s="13">
        <v>724</v>
      </c>
      <c r="B201" s="13" t="s">
        <v>371</v>
      </c>
      <c r="C201" s="13">
        <v>10930</v>
      </c>
      <c r="D201" s="13" t="s">
        <v>477</v>
      </c>
      <c r="E201" s="13" t="s">
        <v>164</v>
      </c>
      <c r="F201" s="14">
        <v>94.02</v>
      </c>
      <c r="G201" s="14">
        <v>30.77</v>
      </c>
      <c r="H201" s="15">
        <f t="shared" si="3"/>
        <v>0.30025296101055</v>
      </c>
      <c r="I201" s="15">
        <v>1.09328761449622</v>
      </c>
      <c r="J201" s="13" t="s">
        <v>378</v>
      </c>
      <c r="K201" s="13">
        <v>1</v>
      </c>
      <c r="L201" s="13">
        <v>261144</v>
      </c>
      <c r="M201" s="13" t="s">
        <v>368</v>
      </c>
      <c r="N201" s="13">
        <v>66960</v>
      </c>
      <c r="O201" s="13">
        <v>274524.52</v>
      </c>
      <c r="P201" s="13">
        <v>82426.8</v>
      </c>
      <c r="Q201" s="13">
        <v>62955.29</v>
      </c>
      <c r="R201" s="13">
        <v>19368.7</v>
      </c>
      <c r="S201" s="13">
        <v>1408.45</v>
      </c>
      <c r="T201" s="13">
        <v>435.97</v>
      </c>
      <c r="U201" s="13">
        <v>63.1</v>
      </c>
      <c r="V201" s="13">
        <v>5701.46</v>
      </c>
      <c r="W201" s="13">
        <v>1685.44</v>
      </c>
      <c r="X201" s="13">
        <v>65.5</v>
      </c>
    </row>
    <row r="202" s="7" customFormat="1" ht="13.5" spans="1:24">
      <c r="A202" s="13">
        <v>727</v>
      </c>
      <c r="B202" s="13" t="s">
        <v>373</v>
      </c>
      <c r="C202" s="13">
        <v>8060</v>
      </c>
      <c r="D202" s="13" t="s">
        <v>478</v>
      </c>
      <c r="E202" s="13" t="s">
        <v>440</v>
      </c>
      <c r="F202" s="14">
        <v>93.9</v>
      </c>
      <c r="G202" s="14">
        <v>37.1</v>
      </c>
      <c r="H202" s="15">
        <f t="shared" si="3"/>
        <v>0.319026455687575</v>
      </c>
      <c r="I202" s="15">
        <v>1.0326568914956</v>
      </c>
      <c r="J202" s="13" t="s">
        <v>378</v>
      </c>
      <c r="K202" s="13">
        <v>1</v>
      </c>
      <c r="L202" s="13">
        <v>141856</v>
      </c>
      <c r="M202" s="13" t="s">
        <v>368</v>
      </c>
      <c r="N202" s="13">
        <v>56739.3</v>
      </c>
      <c r="O202" s="13">
        <v>140854.4</v>
      </c>
      <c r="P202" s="13">
        <v>44936.28</v>
      </c>
      <c r="Q202" s="13">
        <v>53277.7</v>
      </c>
      <c r="R202" s="13">
        <v>19764.55</v>
      </c>
      <c r="S202" s="13">
        <v>1512.58</v>
      </c>
      <c r="T202" s="13">
        <v>533.07</v>
      </c>
      <c r="U202" s="13">
        <v>79.98</v>
      </c>
      <c r="V202" s="13">
        <v>3887.52</v>
      </c>
      <c r="W202" s="13">
        <v>1215</v>
      </c>
      <c r="X202" s="13">
        <v>82.21</v>
      </c>
    </row>
    <row r="203" s="7" customFormat="1" ht="13.5" spans="1:24">
      <c r="A203" s="13">
        <v>744</v>
      </c>
      <c r="B203" s="13" t="s">
        <v>379</v>
      </c>
      <c r="C203" s="13">
        <v>5519</v>
      </c>
      <c r="D203" s="13" t="s">
        <v>479</v>
      </c>
      <c r="E203" s="13" t="s">
        <v>81</v>
      </c>
      <c r="F203" s="14">
        <v>93.78</v>
      </c>
      <c r="G203" s="14">
        <v>26.48</v>
      </c>
      <c r="H203" s="15">
        <f t="shared" si="3"/>
        <v>0.265653623882552</v>
      </c>
      <c r="I203" s="15">
        <v>1.06265497127707</v>
      </c>
      <c r="J203" s="13" t="s">
        <v>372</v>
      </c>
      <c r="K203" s="13">
        <v>1</v>
      </c>
      <c r="L203" s="13">
        <v>235352</v>
      </c>
      <c r="M203" s="13" t="s">
        <v>368</v>
      </c>
      <c r="N203" s="13">
        <v>65375</v>
      </c>
      <c r="O203" s="13">
        <v>240478.82</v>
      </c>
      <c r="P203" s="13">
        <v>63884.07</v>
      </c>
      <c r="Q203" s="13">
        <v>61308</v>
      </c>
      <c r="R203" s="13">
        <v>16235.47</v>
      </c>
      <c r="S203" s="13">
        <v>1662.47</v>
      </c>
      <c r="T203" s="13">
        <v>468.91</v>
      </c>
      <c r="U203" s="13">
        <v>76.29</v>
      </c>
      <c r="V203" s="13">
        <v>5120.85</v>
      </c>
      <c r="W203" s="13">
        <v>1303.39</v>
      </c>
      <c r="X203" s="13">
        <v>65.27</v>
      </c>
    </row>
    <row r="204" s="7" customFormat="1" ht="13.5" spans="1:24">
      <c r="A204" s="13">
        <v>379</v>
      </c>
      <c r="B204" s="13" t="s">
        <v>373</v>
      </c>
      <c r="C204" s="13">
        <v>5344</v>
      </c>
      <c r="D204" s="13" t="s">
        <v>480</v>
      </c>
      <c r="E204" s="13" t="s">
        <v>40</v>
      </c>
      <c r="F204" s="14">
        <v>93.4</v>
      </c>
      <c r="G204" s="14">
        <v>24.67</v>
      </c>
      <c r="H204" s="15">
        <f t="shared" si="3"/>
        <v>0.280239127630359</v>
      </c>
      <c r="I204" s="15">
        <v>1.16965756395996</v>
      </c>
      <c r="J204" s="13" t="s">
        <v>378</v>
      </c>
      <c r="K204" s="13">
        <v>1</v>
      </c>
      <c r="L204" s="13">
        <v>186992</v>
      </c>
      <c r="M204" s="13" t="s">
        <v>368</v>
      </c>
      <c r="N204" s="13">
        <v>64480</v>
      </c>
      <c r="O204" s="13">
        <v>210304.43</v>
      </c>
      <c r="P204" s="13">
        <v>58935.53</v>
      </c>
      <c r="Q204" s="13">
        <v>60223.8</v>
      </c>
      <c r="R204" s="13">
        <v>14854.33</v>
      </c>
      <c r="S204" s="13">
        <v>3190.32</v>
      </c>
      <c r="T204" s="13">
        <v>724.33</v>
      </c>
      <c r="U204" s="13">
        <v>148.43</v>
      </c>
      <c r="V204" s="13">
        <v>6661.1</v>
      </c>
      <c r="W204" s="13">
        <v>1240.08</v>
      </c>
      <c r="X204" s="13">
        <v>106.87</v>
      </c>
    </row>
    <row r="205" s="7" customFormat="1" ht="13.5" spans="1:24">
      <c r="A205" s="13">
        <v>707</v>
      </c>
      <c r="B205" s="13" t="s">
        <v>371</v>
      </c>
      <c r="C205" s="13">
        <v>4311</v>
      </c>
      <c r="D205" s="13" t="s">
        <v>481</v>
      </c>
      <c r="E205" s="13" t="s">
        <v>148</v>
      </c>
      <c r="F205" s="14">
        <v>93.35</v>
      </c>
      <c r="G205" s="14">
        <v>29.39</v>
      </c>
      <c r="H205" s="15">
        <f t="shared" si="3"/>
        <v>0.311547588250293</v>
      </c>
      <c r="I205" s="15">
        <v>1.11822476586889</v>
      </c>
      <c r="J205" s="13" t="s">
        <v>482</v>
      </c>
      <c r="K205" s="13">
        <v>1.2</v>
      </c>
      <c r="L205" s="13">
        <v>299832</v>
      </c>
      <c r="M205" s="13" t="s">
        <v>368</v>
      </c>
      <c r="N205" s="13">
        <v>87755</v>
      </c>
      <c r="O205" s="13">
        <v>322384.2</v>
      </c>
      <c r="P205" s="13">
        <v>100438.02</v>
      </c>
      <c r="Q205" s="13">
        <v>81915.99</v>
      </c>
      <c r="R205" s="13">
        <v>24073.84</v>
      </c>
      <c r="S205" s="13">
        <v>1566.2</v>
      </c>
      <c r="T205" s="13">
        <v>398.95</v>
      </c>
      <c r="U205" s="13">
        <v>53.54</v>
      </c>
      <c r="V205" s="13">
        <v>8479.96</v>
      </c>
      <c r="W205" s="13">
        <v>2525.39</v>
      </c>
      <c r="X205" s="13">
        <v>84.85</v>
      </c>
    </row>
    <row r="206" s="7" customFormat="1" ht="13.5" spans="1:24">
      <c r="A206" s="13">
        <v>748</v>
      </c>
      <c r="B206" s="13" t="s">
        <v>400</v>
      </c>
      <c r="C206" s="13">
        <v>11012</v>
      </c>
      <c r="D206" s="13" t="s">
        <v>236</v>
      </c>
      <c r="E206" s="13" t="s">
        <v>237</v>
      </c>
      <c r="F206" s="14">
        <v>93.34</v>
      </c>
      <c r="G206" s="14">
        <v>31.3</v>
      </c>
      <c r="H206" s="15">
        <f t="shared" si="3"/>
        <v>0.311677825717552</v>
      </c>
      <c r="I206" s="15">
        <v>1.03498608294931</v>
      </c>
      <c r="J206" s="13" t="s">
        <v>483</v>
      </c>
      <c r="K206" s="13">
        <v>0.9</v>
      </c>
      <c r="L206" s="13">
        <v>115010</v>
      </c>
      <c r="M206" s="13" t="s">
        <v>368</v>
      </c>
      <c r="N206" s="13">
        <v>57505</v>
      </c>
      <c r="O206" s="13">
        <v>112295.99</v>
      </c>
      <c r="P206" s="13">
        <v>35000.17</v>
      </c>
      <c r="Q206" s="13">
        <v>53675.32</v>
      </c>
      <c r="R206" s="13">
        <v>16802.79</v>
      </c>
      <c r="S206" s="13">
        <v>2466.61</v>
      </c>
      <c r="T206" s="13">
        <v>876.94</v>
      </c>
      <c r="U206" s="13">
        <v>128.68</v>
      </c>
      <c r="V206" s="13">
        <v>2466.61</v>
      </c>
      <c r="W206" s="13">
        <v>876.94</v>
      </c>
      <c r="X206" s="13">
        <v>64.34</v>
      </c>
    </row>
    <row r="207" s="7" customFormat="1" ht="13.5" spans="1:24">
      <c r="A207" s="13">
        <v>399</v>
      </c>
      <c r="B207" s="13" t="s">
        <v>367</v>
      </c>
      <c r="C207" s="13">
        <v>8929</v>
      </c>
      <c r="D207" s="13" t="s">
        <v>77</v>
      </c>
      <c r="E207" s="13" t="s">
        <v>78</v>
      </c>
      <c r="F207" s="14">
        <v>93.28</v>
      </c>
      <c r="G207" s="14">
        <v>23.97</v>
      </c>
      <c r="H207" s="15">
        <f t="shared" si="3"/>
        <v>0.300050668189497</v>
      </c>
      <c r="I207" s="15">
        <v>1.11144213098729</v>
      </c>
      <c r="J207" s="13" t="s">
        <v>372</v>
      </c>
      <c r="K207" s="13">
        <v>0.9</v>
      </c>
      <c r="L207" s="13">
        <v>220968</v>
      </c>
      <c r="M207" s="13" t="s">
        <v>368</v>
      </c>
      <c r="N207" s="13">
        <v>86465.7</v>
      </c>
      <c r="O207" s="13">
        <v>227401.06</v>
      </c>
      <c r="P207" s="13">
        <v>68231.84</v>
      </c>
      <c r="Q207" s="13">
        <v>80656.82</v>
      </c>
      <c r="R207" s="13">
        <v>19331.57</v>
      </c>
      <c r="S207" s="13">
        <v>2097.9</v>
      </c>
      <c r="T207" s="13">
        <v>611.49</v>
      </c>
      <c r="U207" s="13">
        <v>72.79</v>
      </c>
      <c r="V207" s="13">
        <v>5870.1</v>
      </c>
      <c r="W207" s="13">
        <v>1795.77</v>
      </c>
      <c r="X207" s="13">
        <v>79.7</v>
      </c>
    </row>
    <row r="208" s="7" customFormat="1" ht="13.5" spans="1:24">
      <c r="A208" s="13">
        <v>387</v>
      </c>
      <c r="B208" s="13" t="s">
        <v>367</v>
      </c>
      <c r="C208" s="13">
        <v>11057</v>
      </c>
      <c r="D208" s="13" t="s">
        <v>169</v>
      </c>
      <c r="E208" s="13" t="s">
        <v>106</v>
      </c>
      <c r="F208" s="14">
        <v>93.27</v>
      </c>
      <c r="G208" s="14">
        <v>30.94</v>
      </c>
      <c r="H208" s="15">
        <f t="shared" si="3"/>
        <v>0.296988099821402</v>
      </c>
      <c r="I208" s="15">
        <v>1.06968924731183</v>
      </c>
      <c r="J208" s="13" t="s">
        <v>378</v>
      </c>
      <c r="K208" s="13">
        <v>0.8</v>
      </c>
      <c r="L208" s="13">
        <v>338520</v>
      </c>
      <c r="M208" s="13" t="s">
        <v>368</v>
      </c>
      <c r="N208" s="13">
        <v>73193.5</v>
      </c>
      <c r="O208" s="13">
        <v>348183.85</v>
      </c>
      <c r="P208" s="13">
        <v>103406.46</v>
      </c>
      <c r="Q208" s="13">
        <v>68264.85</v>
      </c>
      <c r="R208" s="13">
        <v>21120.1</v>
      </c>
      <c r="S208" s="13">
        <v>4205.8</v>
      </c>
      <c r="T208" s="13">
        <v>1329.73</v>
      </c>
      <c r="U208" s="13">
        <v>172.38</v>
      </c>
      <c r="V208" s="13">
        <v>10660.14</v>
      </c>
      <c r="W208" s="13">
        <v>3474.52</v>
      </c>
      <c r="X208" s="13">
        <v>94.47</v>
      </c>
    </row>
    <row r="209" s="7" customFormat="1" ht="13.5" spans="1:24">
      <c r="A209" s="13">
        <v>578</v>
      </c>
      <c r="B209" s="13" t="s">
        <v>371</v>
      </c>
      <c r="C209" s="13">
        <v>11059</v>
      </c>
      <c r="D209" s="13" t="s">
        <v>484</v>
      </c>
      <c r="E209" s="13" t="s">
        <v>35</v>
      </c>
      <c r="F209" s="14">
        <v>93.08</v>
      </c>
      <c r="G209" s="14">
        <v>33.04</v>
      </c>
      <c r="H209" s="15">
        <f t="shared" si="3"/>
        <v>0.336455511903564</v>
      </c>
      <c r="I209" s="15">
        <v>1.09025746543779</v>
      </c>
      <c r="J209" s="13" t="s">
        <v>378</v>
      </c>
      <c r="K209" s="13">
        <v>0.8</v>
      </c>
      <c r="L209" s="13">
        <v>234360</v>
      </c>
      <c r="M209" s="13" t="s">
        <v>368</v>
      </c>
      <c r="N209" s="13">
        <v>40765</v>
      </c>
      <c r="O209" s="13">
        <v>236585.87</v>
      </c>
      <c r="P209" s="13">
        <v>79600.62</v>
      </c>
      <c r="Q209" s="13">
        <v>37945.35</v>
      </c>
      <c r="R209" s="13">
        <v>12537.45</v>
      </c>
      <c r="S209" s="13">
        <v>866.4</v>
      </c>
      <c r="T209" s="13">
        <v>304.86</v>
      </c>
      <c r="U209" s="13">
        <v>63.76</v>
      </c>
      <c r="V209" s="13">
        <v>6132.42</v>
      </c>
      <c r="W209" s="13">
        <v>2288.85</v>
      </c>
      <c r="X209" s="13">
        <v>78.5</v>
      </c>
    </row>
    <row r="210" s="7" customFormat="1" ht="13.5" spans="1:24">
      <c r="A210" s="13">
        <v>341</v>
      </c>
      <c r="B210" s="13" t="s">
        <v>384</v>
      </c>
      <c r="C210" s="13">
        <v>11248</v>
      </c>
      <c r="D210" s="13" t="s">
        <v>485</v>
      </c>
      <c r="E210" s="13" t="s">
        <v>45</v>
      </c>
      <c r="F210" s="14">
        <v>92.98</v>
      </c>
      <c r="G210" s="14">
        <v>33.53</v>
      </c>
      <c r="H210" s="15">
        <f t="shared" si="3"/>
        <v>0.310399880499343</v>
      </c>
      <c r="I210" s="15">
        <v>1.04263751359188</v>
      </c>
      <c r="J210" s="13" t="s">
        <v>430</v>
      </c>
      <c r="K210" s="13">
        <v>0.6</v>
      </c>
      <c r="L210" s="13">
        <v>568354</v>
      </c>
      <c r="M210" s="13" t="s">
        <v>368</v>
      </c>
      <c r="N210" s="13">
        <v>38316</v>
      </c>
      <c r="O210" s="13">
        <v>575327.38</v>
      </c>
      <c r="P210" s="13">
        <v>178581.55</v>
      </c>
      <c r="Q210" s="13">
        <v>35625.54</v>
      </c>
      <c r="R210" s="13">
        <v>11945.5</v>
      </c>
      <c r="S210" s="13" t="s">
        <v>368</v>
      </c>
      <c r="T210" s="13" t="s">
        <v>368</v>
      </c>
      <c r="U210" s="13" t="s">
        <v>368</v>
      </c>
      <c r="V210" s="13">
        <v>18224.42</v>
      </c>
      <c r="W210" s="13">
        <v>5883.31</v>
      </c>
      <c r="X210" s="13">
        <v>96.2</v>
      </c>
    </row>
    <row r="211" s="7" customFormat="1" ht="13.5" spans="1:24">
      <c r="A211" s="13">
        <v>52</v>
      </c>
      <c r="B211" s="13" t="s">
        <v>381</v>
      </c>
      <c r="C211" s="13">
        <v>4121</v>
      </c>
      <c r="D211" s="13" t="s">
        <v>486</v>
      </c>
      <c r="E211" s="13" t="s">
        <v>87</v>
      </c>
      <c r="F211" s="14">
        <v>92.43</v>
      </c>
      <c r="G211" s="14">
        <v>29.97</v>
      </c>
      <c r="H211" s="15">
        <f t="shared" si="3"/>
        <v>0.30209760164404</v>
      </c>
      <c r="I211" s="15">
        <v>1.00825223725286</v>
      </c>
      <c r="J211" s="13" t="s">
        <v>368</v>
      </c>
      <c r="K211" s="13">
        <v>1</v>
      </c>
      <c r="L211" s="13">
        <v>199888</v>
      </c>
      <c r="M211" s="13" t="s">
        <v>368</v>
      </c>
      <c r="N211" s="13">
        <v>51253</v>
      </c>
      <c r="O211" s="13">
        <v>193786.08</v>
      </c>
      <c r="P211" s="13">
        <v>58542.31</v>
      </c>
      <c r="Q211" s="13">
        <v>47372.03</v>
      </c>
      <c r="R211" s="13">
        <v>14199.2</v>
      </c>
      <c r="S211" s="13">
        <v>2933.46</v>
      </c>
      <c r="T211" s="13">
        <v>802.33</v>
      </c>
      <c r="U211" s="13">
        <v>171.7</v>
      </c>
      <c r="V211" s="13">
        <v>5232.28</v>
      </c>
      <c r="W211" s="13">
        <v>1533.54</v>
      </c>
      <c r="X211" s="13">
        <v>78.53</v>
      </c>
    </row>
    <row r="212" s="7" customFormat="1" ht="13.5" spans="1:24">
      <c r="A212" s="13">
        <v>385</v>
      </c>
      <c r="B212" s="13" t="s">
        <v>374</v>
      </c>
      <c r="C212" s="13">
        <v>7317</v>
      </c>
      <c r="D212" s="13" t="s">
        <v>487</v>
      </c>
      <c r="E212" s="13" t="s">
        <v>94</v>
      </c>
      <c r="F212" s="14">
        <v>92.22</v>
      </c>
      <c r="G212" s="14">
        <v>30.84</v>
      </c>
      <c r="H212" s="15">
        <f t="shared" si="3"/>
        <v>0.293757455768006</v>
      </c>
      <c r="I212" s="15">
        <v>1.11145688804554</v>
      </c>
      <c r="J212" s="13" t="s">
        <v>488</v>
      </c>
      <c r="K212" s="13">
        <v>1.2</v>
      </c>
      <c r="L212" s="13">
        <v>274040</v>
      </c>
      <c r="M212" s="13" t="s">
        <v>368</v>
      </c>
      <c r="N212" s="13">
        <v>76476</v>
      </c>
      <c r="O212" s="13">
        <v>292868.89</v>
      </c>
      <c r="P212" s="13">
        <v>86032.42</v>
      </c>
      <c r="Q212" s="13">
        <v>70528.86</v>
      </c>
      <c r="R212" s="13">
        <v>21750.75</v>
      </c>
      <c r="S212" s="13">
        <v>4012.22</v>
      </c>
      <c r="T212" s="13">
        <v>1120.69</v>
      </c>
      <c r="U212" s="13">
        <v>157.39</v>
      </c>
      <c r="V212" s="13">
        <v>9121.42</v>
      </c>
      <c r="W212" s="13">
        <v>2466.05</v>
      </c>
      <c r="X212" s="13">
        <v>99.85</v>
      </c>
    </row>
    <row r="213" s="7" customFormat="1" ht="13.5" spans="1:24">
      <c r="A213" s="13">
        <v>307</v>
      </c>
      <c r="B213" s="13" t="s">
        <v>379</v>
      </c>
      <c r="C213" s="13">
        <v>990264</v>
      </c>
      <c r="D213" s="13" t="s">
        <v>244</v>
      </c>
      <c r="E213" s="13" t="s">
        <v>203</v>
      </c>
      <c r="F213" s="14">
        <v>92.13</v>
      </c>
      <c r="G213" s="14">
        <v>26.92</v>
      </c>
      <c r="H213" s="15">
        <f t="shared" si="3"/>
        <v>0.279079511426349</v>
      </c>
      <c r="I213" s="15">
        <v>0.835966391705069</v>
      </c>
      <c r="J213" s="13" t="s">
        <v>368</v>
      </c>
      <c r="K213" s="13">
        <v>1.1</v>
      </c>
      <c r="L213" s="13">
        <v>2325000</v>
      </c>
      <c r="M213" s="13" t="s">
        <v>368</v>
      </c>
      <c r="N213" s="13">
        <v>131507.86</v>
      </c>
      <c r="O213" s="13">
        <v>1814047.07</v>
      </c>
      <c r="P213" s="13">
        <v>506263.37</v>
      </c>
      <c r="Q213" s="13">
        <v>121156.03</v>
      </c>
      <c r="R213" s="13">
        <v>32616.18</v>
      </c>
      <c r="S213" s="13">
        <v>4722.55</v>
      </c>
      <c r="T213" s="13">
        <v>1515.22</v>
      </c>
      <c r="U213" s="13">
        <v>107.73</v>
      </c>
      <c r="V213" s="13">
        <v>75377.55</v>
      </c>
      <c r="W213" s="13">
        <v>20433.53</v>
      </c>
      <c r="X213" s="13">
        <v>97.26</v>
      </c>
    </row>
    <row r="214" s="7" customFormat="1" ht="13.5" spans="1:24">
      <c r="A214" s="13">
        <v>337</v>
      </c>
      <c r="B214" s="13" t="s">
        <v>379</v>
      </c>
      <c r="C214" s="13">
        <v>4061</v>
      </c>
      <c r="D214" s="13" t="s">
        <v>489</v>
      </c>
      <c r="E214" s="13" t="s">
        <v>117</v>
      </c>
      <c r="F214" s="14">
        <v>92.04</v>
      </c>
      <c r="G214" s="14">
        <v>30.35</v>
      </c>
      <c r="H214" s="15">
        <f t="shared" si="3"/>
        <v>0.299977639296649</v>
      </c>
      <c r="I214" s="15">
        <v>1.02594537634409</v>
      </c>
      <c r="J214" s="13" t="s">
        <v>490</v>
      </c>
      <c r="K214" s="13">
        <v>1.2</v>
      </c>
      <c r="L214" s="13">
        <v>766320</v>
      </c>
      <c r="M214" s="13" t="s">
        <v>368</v>
      </c>
      <c r="N214" s="13">
        <v>141474.5</v>
      </c>
      <c r="O214" s="13">
        <v>763303.36</v>
      </c>
      <c r="P214" s="13">
        <v>228973.94</v>
      </c>
      <c r="Q214" s="13">
        <v>130212.56</v>
      </c>
      <c r="R214" s="13">
        <v>39522.13</v>
      </c>
      <c r="S214" s="13">
        <v>6380.1</v>
      </c>
      <c r="T214" s="13">
        <v>1473.71</v>
      </c>
      <c r="U214" s="13">
        <v>135.29</v>
      </c>
      <c r="V214" s="13">
        <v>25036.8</v>
      </c>
      <c r="W214" s="13">
        <v>6971.92</v>
      </c>
      <c r="X214" s="13">
        <v>98.01</v>
      </c>
    </row>
    <row r="215" s="7" customFormat="1" ht="13.5" spans="1:24">
      <c r="A215" s="13">
        <v>511</v>
      </c>
      <c r="B215" s="13" t="s">
        <v>371</v>
      </c>
      <c r="C215" s="13">
        <v>4843</v>
      </c>
      <c r="D215" s="13" t="s">
        <v>491</v>
      </c>
      <c r="E215" s="13" t="s">
        <v>51</v>
      </c>
      <c r="F215" s="14">
        <v>91.98</v>
      </c>
      <c r="G215" s="14">
        <v>28.79</v>
      </c>
      <c r="H215" s="15">
        <f t="shared" si="3"/>
        <v>0.313178617708052</v>
      </c>
      <c r="I215" s="15">
        <v>1.09115011520737</v>
      </c>
      <c r="J215" s="13" t="s">
        <v>492</v>
      </c>
      <c r="K215" s="13">
        <v>1.2</v>
      </c>
      <c r="L215" s="13">
        <v>180544</v>
      </c>
      <c r="M215" s="13" t="s">
        <v>368</v>
      </c>
      <c r="N215" s="13">
        <v>58559</v>
      </c>
      <c r="O215" s="13">
        <v>189423.66</v>
      </c>
      <c r="P215" s="13">
        <v>59323.44</v>
      </c>
      <c r="Q215" s="13">
        <v>53865.27</v>
      </c>
      <c r="R215" s="13">
        <v>15507.63</v>
      </c>
      <c r="S215" s="13">
        <v>1558.71</v>
      </c>
      <c r="T215" s="13">
        <v>538.24</v>
      </c>
      <c r="U215" s="13">
        <v>79.85</v>
      </c>
      <c r="V215" s="13">
        <v>2982.67</v>
      </c>
      <c r="W215" s="13">
        <v>1025.66</v>
      </c>
      <c r="X215" s="13">
        <v>49.56</v>
      </c>
    </row>
    <row r="216" s="7" customFormat="1" ht="13.5" spans="1:24">
      <c r="A216" s="13">
        <v>307</v>
      </c>
      <c r="B216" s="13" t="s">
        <v>379</v>
      </c>
      <c r="C216" s="13">
        <v>9563</v>
      </c>
      <c r="D216" s="13" t="s">
        <v>257</v>
      </c>
      <c r="E216" s="13" t="s">
        <v>203</v>
      </c>
      <c r="F216" s="14">
        <v>91.81</v>
      </c>
      <c r="G216" s="14">
        <v>26.19</v>
      </c>
      <c r="H216" s="15">
        <f t="shared" si="3"/>
        <v>0.279079511426349</v>
      </c>
      <c r="I216" s="15">
        <v>0.835966391705069</v>
      </c>
      <c r="J216" s="13" t="s">
        <v>368</v>
      </c>
      <c r="K216" s="13">
        <v>1.3</v>
      </c>
      <c r="L216" s="13">
        <v>2325000</v>
      </c>
      <c r="M216" s="13" t="s">
        <v>368</v>
      </c>
      <c r="N216" s="13">
        <v>155418.38</v>
      </c>
      <c r="O216" s="13">
        <v>1814047.07</v>
      </c>
      <c r="P216" s="13">
        <v>506263.37</v>
      </c>
      <c r="Q216" s="13">
        <v>142686.02</v>
      </c>
      <c r="R216" s="13">
        <v>37365.65</v>
      </c>
      <c r="S216" s="13">
        <v>3681.7</v>
      </c>
      <c r="T216" s="13">
        <v>1037.66</v>
      </c>
      <c r="U216" s="13">
        <v>71.07</v>
      </c>
      <c r="V216" s="13">
        <v>75377.55</v>
      </c>
      <c r="W216" s="13">
        <v>20433.53</v>
      </c>
      <c r="X216" s="13">
        <v>97.26</v>
      </c>
    </row>
    <row r="217" s="7" customFormat="1" ht="13.5" spans="1:24">
      <c r="A217" s="13">
        <v>753</v>
      </c>
      <c r="B217" s="13" t="s">
        <v>379</v>
      </c>
      <c r="C217" s="13">
        <v>11234</v>
      </c>
      <c r="D217" s="13" t="s">
        <v>178</v>
      </c>
      <c r="E217" s="13" t="s">
        <v>53</v>
      </c>
      <c r="F217" s="14">
        <v>91.78</v>
      </c>
      <c r="G217" s="14">
        <v>31.84</v>
      </c>
      <c r="H217" s="15">
        <f t="shared" si="3"/>
        <v>0.273484118304404</v>
      </c>
      <c r="I217" s="15">
        <v>1.21768978494624</v>
      </c>
      <c r="J217" s="13" t="s">
        <v>430</v>
      </c>
      <c r="K217" s="13">
        <v>0.6</v>
      </c>
      <c r="L217" s="13">
        <v>41664</v>
      </c>
      <c r="M217" s="13" t="s">
        <v>368</v>
      </c>
      <c r="N217" s="13">
        <v>11904</v>
      </c>
      <c r="O217" s="13">
        <v>45298.06</v>
      </c>
      <c r="P217" s="13">
        <v>12388.3</v>
      </c>
      <c r="Q217" s="13">
        <v>10924.98</v>
      </c>
      <c r="R217" s="13">
        <v>3478.18</v>
      </c>
      <c r="S217" s="13" t="s">
        <v>368</v>
      </c>
      <c r="T217" s="13" t="s">
        <v>368</v>
      </c>
      <c r="U217" s="13" t="s">
        <v>368</v>
      </c>
      <c r="V217" s="13">
        <v>1854.49</v>
      </c>
      <c r="W217" s="13">
        <v>479.7</v>
      </c>
      <c r="X217" s="13">
        <v>133.53</v>
      </c>
    </row>
    <row r="218" s="7" customFormat="1" ht="13.5" spans="1:24">
      <c r="A218" s="13">
        <v>367</v>
      </c>
      <c r="B218" s="13" t="s">
        <v>381</v>
      </c>
      <c r="C218" s="13">
        <v>10218</v>
      </c>
      <c r="D218" s="13" t="s">
        <v>160</v>
      </c>
      <c r="E218" s="13" t="s">
        <v>223</v>
      </c>
      <c r="F218" s="14">
        <v>91.38</v>
      </c>
      <c r="G218" s="14">
        <v>31.85</v>
      </c>
      <c r="H218" s="15">
        <f t="shared" si="3"/>
        <v>0.314161598440869</v>
      </c>
      <c r="I218" s="15">
        <v>1.06362623250152</v>
      </c>
      <c r="J218" s="13" t="s">
        <v>368</v>
      </c>
      <c r="K218" s="13">
        <v>1</v>
      </c>
      <c r="L218" s="13">
        <v>170872</v>
      </c>
      <c r="M218" s="13" t="s">
        <v>368</v>
      </c>
      <c r="N218" s="13">
        <v>58921.37</v>
      </c>
      <c r="O218" s="13">
        <v>174753.79</v>
      </c>
      <c r="P218" s="13">
        <v>54900.93</v>
      </c>
      <c r="Q218" s="13">
        <v>53839.64</v>
      </c>
      <c r="R218" s="13">
        <v>17145.8</v>
      </c>
      <c r="S218" s="13">
        <v>1430.51</v>
      </c>
      <c r="T218" s="13">
        <v>434.45</v>
      </c>
      <c r="U218" s="13">
        <v>72.83</v>
      </c>
      <c r="V218" s="13">
        <v>2951.91</v>
      </c>
      <c r="W218" s="13">
        <v>850.49</v>
      </c>
      <c r="X218" s="13">
        <v>51.83</v>
      </c>
    </row>
    <row r="219" s="7" customFormat="1" ht="13.5" spans="1:24">
      <c r="A219" s="13">
        <v>710</v>
      </c>
      <c r="B219" s="13" t="s">
        <v>385</v>
      </c>
      <c r="C219" s="13">
        <v>9527</v>
      </c>
      <c r="D219" s="13" t="s">
        <v>538</v>
      </c>
      <c r="E219" s="13" t="s">
        <v>539</v>
      </c>
      <c r="F219" s="14">
        <v>91.23</v>
      </c>
      <c r="G219" s="14">
        <v>29.99</v>
      </c>
      <c r="H219" s="15">
        <f t="shared" si="3"/>
        <v>0.302953817674742</v>
      </c>
      <c r="I219" s="15">
        <v>0.925104737903226</v>
      </c>
      <c r="J219" s="13" t="s">
        <v>396</v>
      </c>
      <c r="K219" s="13">
        <v>0.9</v>
      </c>
      <c r="L219" s="13">
        <v>105152</v>
      </c>
      <c r="M219" s="13" t="s">
        <v>368</v>
      </c>
      <c r="N219" s="13">
        <v>51656</v>
      </c>
      <c r="O219" s="13">
        <v>91770.39</v>
      </c>
      <c r="P219" s="13">
        <v>27802.19</v>
      </c>
      <c r="Q219" s="13">
        <v>47126.39</v>
      </c>
      <c r="R219" s="13">
        <v>14133.6</v>
      </c>
      <c r="S219" s="13">
        <v>1390.42</v>
      </c>
      <c r="T219" s="13">
        <v>431.44</v>
      </c>
      <c r="U219" s="13">
        <v>80.75</v>
      </c>
      <c r="V219" s="13">
        <v>2501.12</v>
      </c>
      <c r="W219" s="13">
        <v>731.91</v>
      </c>
      <c r="X219" s="13">
        <v>71.36</v>
      </c>
    </row>
    <row r="220" s="7" customFormat="1" ht="13.5" spans="1:24">
      <c r="A220" s="13">
        <v>738</v>
      </c>
      <c r="B220" s="13" t="s">
        <v>385</v>
      </c>
      <c r="C220" s="13">
        <v>6385</v>
      </c>
      <c r="D220" s="13" t="s">
        <v>540</v>
      </c>
      <c r="E220" s="13" t="s">
        <v>541</v>
      </c>
      <c r="F220" s="14">
        <v>90.64</v>
      </c>
      <c r="G220" s="14">
        <v>27.82</v>
      </c>
      <c r="H220" s="15">
        <f t="shared" si="3"/>
        <v>0.281603511615199</v>
      </c>
      <c r="I220" s="15">
        <v>0.952260611205433</v>
      </c>
      <c r="J220" s="13" t="s">
        <v>368</v>
      </c>
      <c r="K220" s="13">
        <v>1</v>
      </c>
      <c r="L220" s="13">
        <v>124868</v>
      </c>
      <c r="M220" s="13" t="s">
        <v>368</v>
      </c>
      <c r="N220" s="13">
        <v>43058</v>
      </c>
      <c r="O220" s="13">
        <v>112176.3</v>
      </c>
      <c r="P220" s="13">
        <v>31589.24</v>
      </c>
      <c r="Q220" s="13">
        <v>39028.68</v>
      </c>
      <c r="R220" s="13">
        <v>10859.48</v>
      </c>
      <c r="S220" s="13">
        <v>1510.97</v>
      </c>
      <c r="T220" s="13">
        <v>503.44</v>
      </c>
      <c r="U220" s="13">
        <v>105.27</v>
      </c>
      <c r="V220" s="13">
        <v>3493.55</v>
      </c>
      <c r="W220" s="13">
        <v>1330.26</v>
      </c>
      <c r="X220" s="13">
        <v>83.93</v>
      </c>
    </row>
    <row r="221" s="7" customFormat="1" ht="13.5" spans="1:24">
      <c r="A221" s="13">
        <v>307</v>
      </c>
      <c r="B221" s="13" t="s">
        <v>379</v>
      </c>
      <c r="C221" s="13">
        <v>9669</v>
      </c>
      <c r="D221" s="13" t="s">
        <v>258</v>
      </c>
      <c r="E221" s="13" t="s">
        <v>203</v>
      </c>
      <c r="F221" s="14">
        <v>90.44</v>
      </c>
      <c r="G221" s="14">
        <v>24.41</v>
      </c>
      <c r="H221" s="15">
        <f t="shared" si="3"/>
        <v>0.279079511426349</v>
      </c>
      <c r="I221" s="15">
        <v>0.835966391705069</v>
      </c>
      <c r="J221" s="13" t="s">
        <v>368</v>
      </c>
      <c r="K221" s="13">
        <v>1.3</v>
      </c>
      <c r="L221" s="13">
        <v>2325000</v>
      </c>
      <c r="M221" s="13" t="s">
        <v>368</v>
      </c>
      <c r="N221" s="13">
        <v>155418.38</v>
      </c>
      <c r="O221" s="13">
        <v>1814047.07</v>
      </c>
      <c r="P221" s="13">
        <v>506263.37</v>
      </c>
      <c r="Q221" s="13">
        <v>140562.12</v>
      </c>
      <c r="R221" s="13">
        <v>34309</v>
      </c>
      <c r="S221" s="13">
        <v>5024.1</v>
      </c>
      <c r="T221" s="13">
        <v>1164.55</v>
      </c>
      <c r="U221" s="13">
        <v>96.98</v>
      </c>
      <c r="V221" s="13">
        <v>75377.55</v>
      </c>
      <c r="W221" s="13">
        <v>20433.53</v>
      </c>
      <c r="X221" s="13">
        <v>97.26</v>
      </c>
    </row>
    <row r="222" s="7" customFormat="1" ht="13.5" spans="1:24">
      <c r="A222" s="13">
        <v>371</v>
      </c>
      <c r="B222" s="13" t="s">
        <v>374</v>
      </c>
      <c r="C222" s="13">
        <v>9112</v>
      </c>
      <c r="D222" s="13" t="s">
        <v>542</v>
      </c>
      <c r="E222" s="13" t="s">
        <v>281</v>
      </c>
      <c r="F222" s="14">
        <v>90.39</v>
      </c>
      <c r="G222" s="14">
        <v>33.66</v>
      </c>
      <c r="H222" s="15">
        <f t="shared" si="3"/>
        <v>0.328327765517951</v>
      </c>
      <c r="I222" s="15">
        <v>0.9583</v>
      </c>
      <c r="J222" s="13" t="s">
        <v>543</v>
      </c>
      <c r="K222" s="13">
        <v>0.9</v>
      </c>
      <c r="L222" s="13">
        <v>115010</v>
      </c>
      <c r="M222" s="13" t="s">
        <v>368</v>
      </c>
      <c r="N222" s="13">
        <v>54478</v>
      </c>
      <c r="O222" s="13">
        <v>103975.55</v>
      </c>
      <c r="P222" s="13">
        <v>34138.06</v>
      </c>
      <c r="Q222" s="13">
        <v>49240.64</v>
      </c>
      <c r="R222" s="13">
        <v>16576.53</v>
      </c>
      <c r="S222" s="13" t="s">
        <v>368</v>
      </c>
      <c r="T222" s="13" t="s">
        <v>368</v>
      </c>
      <c r="U222" s="13" t="s">
        <v>368</v>
      </c>
      <c r="V222" s="13">
        <v>2097.1</v>
      </c>
      <c r="W222" s="13">
        <v>696.43</v>
      </c>
      <c r="X222" s="13">
        <v>54.7</v>
      </c>
    </row>
    <row r="223" s="7" customFormat="1" ht="13.5" spans="1:24">
      <c r="A223" s="13">
        <v>549</v>
      </c>
      <c r="B223" s="13" t="s">
        <v>400</v>
      </c>
      <c r="C223" s="13">
        <v>7687</v>
      </c>
      <c r="D223" s="13" t="s">
        <v>206</v>
      </c>
      <c r="E223" s="13" t="s">
        <v>207</v>
      </c>
      <c r="F223" s="14">
        <v>90.37</v>
      </c>
      <c r="G223" s="14">
        <v>25.36</v>
      </c>
      <c r="H223" s="15">
        <f t="shared" si="3"/>
        <v>0.276015649828821</v>
      </c>
      <c r="I223" s="15">
        <v>1.00294402789887</v>
      </c>
      <c r="J223" s="13" t="s">
        <v>493</v>
      </c>
      <c r="K223" s="13">
        <v>1</v>
      </c>
      <c r="L223" s="13">
        <v>121582</v>
      </c>
      <c r="M223" s="13" t="s">
        <v>368</v>
      </c>
      <c r="N223" s="13">
        <v>48633</v>
      </c>
      <c r="O223" s="13">
        <v>115037.68</v>
      </c>
      <c r="P223" s="13">
        <v>31752.2</v>
      </c>
      <c r="Q223" s="13">
        <v>43951.54</v>
      </c>
      <c r="R223" s="13">
        <v>11148.24</v>
      </c>
      <c r="S223" s="13">
        <v>1322.5</v>
      </c>
      <c r="T223" s="13">
        <v>346.84</v>
      </c>
      <c r="U223" s="13">
        <v>81.58</v>
      </c>
      <c r="V223" s="13">
        <v>3267.4</v>
      </c>
      <c r="W223" s="13">
        <v>874.17</v>
      </c>
      <c r="X223" s="13">
        <v>80.62</v>
      </c>
    </row>
    <row r="224" s="7" customFormat="1" ht="13.5" spans="1:24">
      <c r="A224" s="13">
        <v>373</v>
      </c>
      <c r="B224" s="13" t="s">
        <v>367</v>
      </c>
      <c r="C224" s="13">
        <v>10916</v>
      </c>
      <c r="D224" s="13" t="s">
        <v>276</v>
      </c>
      <c r="E224" s="13" t="s">
        <v>64</v>
      </c>
      <c r="F224" s="14">
        <v>90.09</v>
      </c>
      <c r="G224" s="14">
        <v>34.53</v>
      </c>
      <c r="H224" s="15">
        <f t="shared" si="3"/>
        <v>0.351222950908938</v>
      </c>
      <c r="I224" s="15">
        <v>1.11191546732837</v>
      </c>
      <c r="J224" s="13" t="s">
        <v>378</v>
      </c>
      <c r="K224" s="13">
        <v>1</v>
      </c>
      <c r="L224" s="13">
        <v>251472</v>
      </c>
      <c r="M224" s="13" t="s">
        <v>368</v>
      </c>
      <c r="N224" s="13">
        <v>64480</v>
      </c>
      <c r="O224" s="13">
        <v>268861.16</v>
      </c>
      <c r="P224" s="13">
        <v>94430.21</v>
      </c>
      <c r="Q224" s="13">
        <v>58092.21</v>
      </c>
      <c r="R224" s="13">
        <v>20060.75</v>
      </c>
      <c r="S224" s="13">
        <v>4014</v>
      </c>
      <c r="T224" s="13">
        <v>1367.34</v>
      </c>
      <c r="U224" s="13">
        <v>186.76</v>
      </c>
      <c r="V224" s="13">
        <v>9271.4</v>
      </c>
      <c r="W224" s="13">
        <v>3179.82</v>
      </c>
      <c r="X224" s="13">
        <v>110.61</v>
      </c>
    </row>
    <row r="225" s="7" customFormat="1" ht="13.5" spans="1:24">
      <c r="A225" s="13">
        <v>349</v>
      </c>
      <c r="B225" s="13" t="s">
        <v>379</v>
      </c>
      <c r="C225" s="13">
        <v>10873</v>
      </c>
      <c r="D225" s="13" t="s">
        <v>494</v>
      </c>
      <c r="E225" s="13" t="s">
        <v>205</v>
      </c>
      <c r="F225" s="14">
        <v>89.96</v>
      </c>
      <c r="G225" s="14">
        <v>37.15</v>
      </c>
      <c r="H225" s="15">
        <f t="shared" si="3"/>
        <v>0.345561267623841</v>
      </c>
      <c r="I225" s="15">
        <v>1.04442627471384</v>
      </c>
      <c r="J225" s="13" t="s">
        <v>378</v>
      </c>
      <c r="K225" s="13">
        <v>1</v>
      </c>
      <c r="L225" s="13">
        <v>199888</v>
      </c>
      <c r="M225" s="13" t="s">
        <v>368</v>
      </c>
      <c r="N225" s="13">
        <v>57111</v>
      </c>
      <c r="O225" s="13">
        <v>200738.73</v>
      </c>
      <c r="P225" s="13">
        <v>69367.53</v>
      </c>
      <c r="Q225" s="13">
        <v>51376.61</v>
      </c>
      <c r="R225" s="13">
        <v>19087.51</v>
      </c>
      <c r="S225" s="13">
        <v>1519.8</v>
      </c>
      <c r="T225" s="13">
        <v>559.72</v>
      </c>
      <c r="U225" s="13">
        <v>79.83</v>
      </c>
      <c r="V225" s="13">
        <v>4661.7</v>
      </c>
      <c r="W225" s="13">
        <v>1647.9</v>
      </c>
      <c r="X225" s="13">
        <v>69.96</v>
      </c>
    </row>
    <row r="226" s="7" customFormat="1" ht="13.5" spans="1:24">
      <c r="A226" s="13">
        <v>549</v>
      </c>
      <c r="B226" s="13" t="s">
        <v>400</v>
      </c>
      <c r="C226" s="13">
        <v>7947</v>
      </c>
      <c r="D226" s="13" t="s">
        <v>495</v>
      </c>
      <c r="E226" s="13" t="s">
        <v>207</v>
      </c>
      <c r="F226" s="14">
        <v>89.63</v>
      </c>
      <c r="G226" s="14">
        <v>30.28</v>
      </c>
      <c r="H226" s="15">
        <f t="shared" si="3"/>
        <v>0.276015649828821</v>
      </c>
      <c r="I226" s="15">
        <v>1.00294402789887</v>
      </c>
      <c r="J226" s="13" t="s">
        <v>496</v>
      </c>
      <c r="K226" s="13">
        <v>0.9</v>
      </c>
      <c r="L226" s="13">
        <v>121582</v>
      </c>
      <c r="M226" s="13" t="s">
        <v>368</v>
      </c>
      <c r="N226" s="13">
        <v>43770</v>
      </c>
      <c r="O226" s="13">
        <v>115037.68</v>
      </c>
      <c r="P226" s="13">
        <v>31752.2</v>
      </c>
      <c r="Q226" s="13">
        <v>39230.91</v>
      </c>
      <c r="R226" s="13">
        <v>11878.94</v>
      </c>
      <c r="S226" s="13" t="s">
        <v>368</v>
      </c>
      <c r="T226" s="13" t="s">
        <v>368</v>
      </c>
      <c r="U226" s="13" t="s">
        <v>368</v>
      </c>
      <c r="V226" s="13">
        <v>3267.4</v>
      </c>
      <c r="W226" s="13">
        <v>874.17</v>
      </c>
      <c r="X226" s="13">
        <v>80.62</v>
      </c>
    </row>
    <row r="227" s="7" customFormat="1" ht="13.5" spans="1:24">
      <c r="A227" s="13">
        <v>738</v>
      </c>
      <c r="B227" s="13" t="s">
        <v>385</v>
      </c>
      <c r="C227" s="13">
        <v>10734</v>
      </c>
      <c r="D227" s="13" t="s">
        <v>544</v>
      </c>
      <c r="E227" s="13" t="s">
        <v>541</v>
      </c>
      <c r="F227" s="14">
        <v>89.49</v>
      </c>
      <c r="G227" s="14">
        <v>29.04</v>
      </c>
      <c r="H227" s="15">
        <f t="shared" si="3"/>
        <v>0.281603511615199</v>
      </c>
      <c r="I227" s="15">
        <v>0.952260611205433</v>
      </c>
      <c r="J227" s="13" t="s">
        <v>368</v>
      </c>
      <c r="K227" s="13">
        <v>1</v>
      </c>
      <c r="L227" s="13">
        <v>124868</v>
      </c>
      <c r="M227" s="13" t="s">
        <v>368</v>
      </c>
      <c r="N227" s="13">
        <v>43058</v>
      </c>
      <c r="O227" s="13">
        <v>112176.3</v>
      </c>
      <c r="P227" s="13">
        <v>31589.24</v>
      </c>
      <c r="Q227" s="13">
        <v>38531.19</v>
      </c>
      <c r="R227" s="13">
        <v>11190.2</v>
      </c>
      <c r="S227" s="13">
        <v>1982.58</v>
      </c>
      <c r="T227" s="13">
        <v>826.83</v>
      </c>
      <c r="U227" s="13">
        <v>138.13</v>
      </c>
      <c r="V227" s="13">
        <v>3493.55</v>
      </c>
      <c r="W227" s="13">
        <v>1330.26</v>
      </c>
      <c r="X227" s="13">
        <v>83.93</v>
      </c>
    </row>
    <row r="228" s="7" customFormat="1" ht="13.5" spans="1:24">
      <c r="A228" s="13">
        <v>571</v>
      </c>
      <c r="B228" s="13" t="s">
        <v>367</v>
      </c>
      <c r="C228" s="13">
        <v>6454</v>
      </c>
      <c r="D228" s="13" t="s">
        <v>191</v>
      </c>
      <c r="E228" s="13" t="s">
        <v>192</v>
      </c>
      <c r="F228" s="14">
        <v>89.45</v>
      </c>
      <c r="G228" s="14">
        <v>31.61</v>
      </c>
      <c r="H228" s="15">
        <f t="shared" si="3"/>
        <v>0.309049424580929</v>
      </c>
      <c r="I228" s="15">
        <v>1.04368781783681</v>
      </c>
      <c r="J228" s="13" t="s">
        <v>492</v>
      </c>
      <c r="K228" s="13">
        <v>1.2</v>
      </c>
      <c r="L228" s="13">
        <v>542810</v>
      </c>
      <c r="M228" s="13" t="s">
        <v>368</v>
      </c>
      <c r="N228" s="13">
        <v>151481.86</v>
      </c>
      <c r="O228" s="13">
        <v>550023.48</v>
      </c>
      <c r="P228" s="13">
        <v>169984.44</v>
      </c>
      <c r="Q228" s="13">
        <v>135494.48</v>
      </c>
      <c r="R228" s="13">
        <v>42823.81</v>
      </c>
      <c r="S228" s="13">
        <v>3691.16</v>
      </c>
      <c r="T228" s="13">
        <v>1217.56</v>
      </c>
      <c r="U228" s="13">
        <v>73.1</v>
      </c>
      <c r="V228" s="13">
        <v>12770.3</v>
      </c>
      <c r="W228" s="13">
        <v>3398.98</v>
      </c>
      <c r="X228" s="13">
        <v>70.58</v>
      </c>
    </row>
    <row r="229" s="7" customFormat="1" ht="13.5" spans="1:24">
      <c r="A229" s="13">
        <v>720</v>
      </c>
      <c r="B229" s="13" t="s">
        <v>400</v>
      </c>
      <c r="C229" s="13">
        <v>5875</v>
      </c>
      <c r="D229" s="13" t="s">
        <v>497</v>
      </c>
      <c r="E229" s="13" t="s">
        <v>91</v>
      </c>
      <c r="F229" s="14">
        <v>89.17</v>
      </c>
      <c r="G229" s="14">
        <v>28.46</v>
      </c>
      <c r="H229" s="15">
        <f t="shared" si="3"/>
        <v>0.302779626627384</v>
      </c>
      <c r="I229" s="15">
        <v>1.04950205278592</v>
      </c>
      <c r="J229" s="13" t="s">
        <v>368</v>
      </c>
      <c r="K229" s="13">
        <v>1</v>
      </c>
      <c r="L229" s="13">
        <v>108438</v>
      </c>
      <c r="M229" s="13" t="s">
        <v>368</v>
      </c>
      <c r="N229" s="13">
        <v>41707</v>
      </c>
      <c r="O229" s="13">
        <v>107364.06</v>
      </c>
      <c r="P229" s="13">
        <v>32507.65</v>
      </c>
      <c r="Q229" s="13">
        <v>37189.72</v>
      </c>
      <c r="R229" s="13">
        <v>10582.88</v>
      </c>
      <c r="S229" s="13">
        <v>1553.35</v>
      </c>
      <c r="T229" s="13">
        <v>478.27</v>
      </c>
      <c r="U229" s="13">
        <v>111.73</v>
      </c>
      <c r="V229" s="13">
        <v>2434.41</v>
      </c>
      <c r="W229" s="13">
        <v>781.09</v>
      </c>
      <c r="X229" s="13">
        <v>67.35</v>
      </c>
    </row>
    <row r="230" s="7" customFormat="1" ht="13.5" spans="1:24">
      <c r="A230" s="13">
        <v>598</v>
      </c>
      <c r="B230" s="13" t="s">
        <v>371</v>
      </c>
      <c r="C230" s="13">
        <v>11022</v>
      </c>
      <c r="D230" s="13" t="s">
        <v>239</v>
      </c>
      <c r="E230" s="13" t="s">
        <v>174</v>
      </c>
      <c r="F230" s="14">
        <v>89.09</v>
      </c>
      <c r="G230" s="14">
        <v>34.84</v>
      </c>
      <c r="H230" s="15">
        <f t="shared" si="3"/>
        <v>0.353851340373367</v>
      </c>
      <c r="I230" s="15">
        <v>0.97583747311828</v>
      </c>
      <c r="J230" s="13" t="s">
        <v>378</v>
      </c>
      <c r="K230" s="13">
        <v>1</v>
      </c>
      <c r="L230" s="13">
        <v>193440</v>
      </c>
      <c r="M230" s="13" t="s">
        <v>368</v>
      </c>
      <c r="N230" s="13">
        <v>47180</v>
      </c>
      <c r="O230" s="13">
        <v>181505.77</v>
      </c>
      <c r="P230" s="13">
        <v>64226.06</v>
      </c>
      <c r="Q230" s="13">
        <v>42033.44</v>
      </c>
      <c r="R230" s="13">
        <v>14644.77</v>
      </c>
      <c r="S230" s="13">
        <v>1130.3</v>
      </c>
      <c r="T230" s="13">
        <v>355.01</v>
      </c>
      <c r="U230" s="13">
        <v>71.87</v>
      </c>
      <c r="V230" s="13">
        <v>4834.05</v>
      </c>
      <c r="W230" s="13">
        <v>1995.35</v>
      </c>
      <c r="X230" s="13">
        <v>74.97</v>
      </c>
    </row>
    <row r="231" s="7" customFormat="1" ht="13.5" spans="1:24">
      <c r="A231" s="13">
        <v>598</v>
      </c>
      <c r="B231" s="13" t="s">
        <v>371</v>
      </c>
      <c r="C231" s="13">
        <v>9209</v>
      </c>
      <c r="D231" s="13" t="s">
        <v>256</v>
      </c>
      <c r="E231" s="13" t="s">
        <v>174</v>
      </c>
      <c r="F231" s="14">
        <v>88.94</v>
      </c>
      <c r="G231" s="14">
        <v>37.59</v>
      </c>
      <c r="H231" s="15">
        <f t="shared" si="3"/>
        <v>0.353851340373367</v>
      </c>
      <c r="I231" s="15">
        <v>0.97583747311828</v>
      </c>
      <c r="J231" s="13" t="s">
        <v>378</v>
      </c>
      <c r="K231" s="13">
        <v>1</v>
      </c>
      <c r="L231" s="13">
        <v>193440</v>
      </c>
      <c r="M231" s="13" t="s">
        <v>368</v>
      </c>
      <c r="N231" s="13">
        <v>47180</v>
      </c>
      <c r="O231" s="13">
        <v>181505.77</v>
      </c>
      <c r="P231" s="13">
        <v>64226.06</v>
      </c>
      <c r="Q231" s="13">
        <v>41962.37</v>
      </c>
      <c r="R231" s="13">
        <v>15775.3</v>
      </c>
      <c r="S231" s="13">
        <v>1193.8</v>
      </c>
      <c r="T231" s="13">
        <v>546.11</v>
      </c>
      <c r="U231" s="13">
        <v>75.91</v>
      </c>
      <c r="V231" s="13">
        <v>4834.05</v>
      </c>
      <c r="W231" s="13">
        <v>1995.35</v>
      </c>
      <c r="X231" s="13">
        <v>74.97</v>
      </c>
    </row>
    <row r="232" s="7" customFormat="1" ht="13.5" spans="1:24">
      <c r="A232" s="13">
        <v>744</v>
      </c>
      <c r="B232" s="13" t="s">
        <v>379</v>
      </c>
      <c r="C232" s="13">
        <v>10848</v>
      </c>
      <c r="D232" s="13" t="s">
        <v>260</v>
      </c>
      <c r="E232" s="13" t="s">
        <v>81</v>
      </c>
      <c r="F232" s="14">
        <v>88.13</v>
      </c>
      <c r="G232" s="14">
        <v>26.73</v>
      </c>
      <c r="H232" s="15">
        <f t="shared" si="3"/>
        <v>0.265653623882552</v>
      </c>
      <c r="I232" s="15">
        <v>1.06265497127707</v>
      </c>
      <c r="J232" s="13" t="s">
        <v>378</v>
      </c>
      <c r="K232" s="13">
        <v>0.9</v>
      </c>
      <c r="L232" s="13">
        <v>235352</v>
      </c>
      <c r="M232" s="13" t="s">
        <v>368</v>
      </c>
      <c r="N232" s="13">
        <v>58838</v>
      </c>
      <c r="O232" s="13">
        <v>240478.82</v>
      </c>
      <c r="P232" s="13">
        <v>63884.07</v>
      </c>
      <c r="Q232" s="13">
        <v>51853.1</v>
      </c>
      <c r="R232" s="13">
        <v>13861.2</v>
      </c>
      <c r="S232" s="13">
        <v>1362.6</v>
      </c>
      <c r="T232" s="13">
        <v>381.18</v>
      </c>
      <c r="U232" s="13">
        <v>69.48</v>
      </c>
      <c r="V232" s="13">
        <v>5120.85</v>
      </c>
      <c r="W232" s="13">
        <v>1303.39</v>
      </c>
      <c r="X232" s="13">
        <v>65.27</v>
      </c>
    </row>
    <row r="233" s="7" customFormat="1" ht="13.5" spans="1:24">
      <c r="A233" s="13">
        <v>720</v>
      </c>
      <c r="B233" s="13" t="s">
        <v>400</v>
      </c>
      <c r="C233" s="13">
        <v>11142</v>
      </c>
      <c r="D233" s="13" t="s">
        <v>498</v>
      </c>
      <c r="E233" s="13" t="s">
        <v>91</v>
      </c>
      <c r="F233" s="14">
        <v>88.04</v>
      </c>
      <c r="G233" s="14">
        <v>27.05</v>
      </c>
      <c r="H233" s="15">
        <f t="shared" si="3"/>
        <v>0.302779626627384</v>
      </c>
      <c r="I233" s="15">
        <v>1.04950205278592</v>
      </c>
      <c r="J233" s="13" t="s">
        <v>368</v>
      </c>
      <c r="K233" s="13">
        <v>0.7</v>
      </c>
      <c r="L233" s="13">
        <v>108438</v>
      </c>
      <c r="M233" s="13" t="s">
        <v>368</v>
      </c>
      <c r="N233" s="13">
        <v>29195</v>
      </c>
      <c r="O233" s="13">
        <v>107364.06</v>
      </c>
      <c r="P233" s="13">
        <v>32507.65</v>
      </c>
      <c r="Q233" s="13">
        <v>25702.52</v>
      </c>
      <c r="R233" s="13">
        <v>6952.39</v>
      </c>
      <c r="S233" s="13">
        <v>881.06</v>
      </c>
      <c r="T233" s="13">
        <v>302.82</v>
      </c>
      <c r="U233" s="13">
        <v>90.54</v>
      </c>
      <c r="V233" s="13">
        <v>2434.41</v>
      </c>
      <c r="W233" s="13">
        <v>781.09</v>
      </c>
      <c r="X233" s="13">
        <v>67.35</v>
      </c>
    </row>
    <row r="234" s="7" customFormat="1" ht="13.5" spans="1:24">
      <c r="A234" s="13">
        <v>721</v>
      </c>
      <c r="B234" s="13" t="s">
        <v>384</v>
      </c>
      <c r="C234" s="13">
        <v>4310</v>
      </c>
      <c r="D234" s="13" t="s">
        <v>499</v>
      </c>
      <c r="E234" s="13" t="s">
        <v>115</v>
      </c>
      <c r="F234" s="14">
        <v>87.77</v>
      </c>
      <c r="G234" s="14">
        <v>34.65</v>
      </c>
      <c r="H234" s="15">
        <f t="shared" si="3"/>
        <v>0.345768801257988</v>
      </c>
      <c r="I234" s="15">
        <v>1.00223561290323</v>
      </c>
      <c r="J234" s="13" t="s">
        <v>500</v>
      </c>
      <c r="K234" s="13">
        <v>1</v>
      </c>
      <c r="L234" s="13">
        <v>161200</v>
      </c>
      <c r="M234" s="13" t="s">
        <v>368</v>
      </c>
      <c r="N234" s="13">
        <v>55586</v>
      </c>
      <c r="O234" s="13">
        <v>155346.52</v>
      </c>
      <c r="P234" s="13">
        <v>53713.98</v>
      </c>
      <c r="Q234" s="13">
        <v>48787.92</v>
      </c>
      <c r="R234" s="13">
        <v>16905.91</v>
      </c>
      <c r="S234" s="13">
        <v>2597.73</v>
      </c>
      <c r="T234" s="13">
        <v>967.38</v>
      </c>
      <c r="U234" s="13">
        <v>140.2</v>
      </c>
      <c r="V234" s="13">
        <v>4232.83</v>
      </c>
      <c r="W234" s="13">
        <v>1565.09</v>
      </c>
      <c r="X234" s="13">
        <v>78.77</v>
      </c>
    </row>
    <row r="235" s="7" customFormat="1" ht="13.5" spans="1:24">
      <c r="A235" s="13">
        <v>738</v>
      </c>
      <c r="B235" s="13" t="s">
        <v>385</v>
      </c>
      <c r="C235" s="13">
        <v>6506</v>
      </c>
      <c r="D235" s="13" t="s">
        <v>545</v>
      </c>
      <c r="E235" s="13" t="s">
        <v>541</v>
      </c>
      <c r="F235" s="14">
        <v>87.65</v>
      </c>
      <c r="G235" s="14">
        <v>28.17</v>
      </c>
      <c r="H235" s="15">
        <f t="shared" si="3"/>
        <v>0.281603511615199</v>
      </c>
      <c r="I235" s="15">
        <v>0.952260611205433</v>
      </c>
      <c r="J235" s="13" t="s">
        <v>396</v>
      </c>
      <c r="K235" s="13">
        <v>0.9</v>
      </c>
      <c r="L235" s="13">
        <v>124868</v>
      </c>
      <c r="M235" s="13" t="s">
        <v>368</v>
      </c>
      <c r="N235" s="13">
        <v>38752</v>
      </c>
      <c r="O235" s="13">
        <v>112176.3</v>
      </c>
      <c r="P235" s="13">
        <v>31589.24</v>
      </c>
      <c r="Q235" s="13">
        <v>33966.43</v>
      </c>
      <c r="R235" s="13">
        <v>9569.56</v>
      </c>
      <c r="S235" s="13" t="s">
        <v>368</v>
      </c>
      <c r="T235" s="13" t="s">
        <v>368</v>
      </c>
      <c r="U235" s="13" t="s">
        <v>368</v>
      </c>
      <c r="V235" s="13">
        <v>3493.55</v>
      </c>
      <c r="W235" s="13">
        <v>1330.26</v>
      </c>
      <c r="X235" s="13">
        <v>83.93</v>
      </c>
    </row>
    <row r="236" s="7" customFormat="1" ht="13.5" spans="1:24">
      <c r="A236" s="13">
        <v>712</v>
      </c>
      <c r="B236" s="13" t="s">
        <v>376</v>
      </c>
      <c r="C236" s="13">
        <v>10650</v>
      </c>
      <c r="D236" s="13" t="s">
        <v>501</v>
      </c>
      <c r="E236" s="13" t="s">
        <v>93</v>
      </c>
      <c r="F236" s="14">
        <v>87.61</v>
      </c>
      <c r="G236" s="14">
        <v>33.3</v>
      </c>
      <c r="H236" s="15">
        <f t="shared" si="3"/>
        <v>0.323427360230322</v>
      </c>
      <c r="I236" s="15">
        <v>1.12943223001403</v>
      </c>
      <c r="J236" s="13" t="s">
        <v>502</v>
      </c>
      <c r="K236" s="13">
        <v>1</v>
      </c>
      <c r="L236" s="13">
        <v>367195</v>
      </c>
      <c r="M236" s="13" t="s">
        <v>368</v>
      </c>
      <c r="N236" s="13">
        <v>94152.6</v>
      </c>
      <c r="O236" s="13">
        <v>402642.59</v>
      </c>
      <c r="P236" s="13">
        <v>130225.63</v>
      </c>
      <c r="Q236" s="13">
        <v>82488.86</v>
      </c>
      <c r="R236" s="13">
        <v>27472.24</v>
      </c>
      <c r="S236" s="13">
        <v>3959.7</v>
      </c>
      <c r="T236" s="13">
        <v>1324.52</v>
      </c>
      <c r="U236" s="13">
        <v>126.17</v>
      </c>
      <c r="V236" s="13">
        <v>9360.13</v>
      </c>
      <c r="W236" s="13">
        <v>3330.16</v>
      </c>
      <c r="X236" s="13">
        <v>76.47</v>
      </c>
    </row>
    <row r="237" s="7" customFormat="1" ht="13.5" spans="1:24">
      <c r="A237" s="13">
        <v>591</v>
      </c>
      <c r="B237" s="13" t="s">
        <v>384</v>
      </c>
      <c r="C237" s="13">
        <v>7011</v>
      </c>
      <c r="D237" s="13" t="s">
        <v>194</v>
      </c>
      <c r="E237" s="13" t="s">
        <v>195</v>
      </c>
      <c r="F237" s="14">
        <v>87.6</v>
      </c>
      <c r="G237" s="14">
        <v>31.2</v>
      </c>
      <c r="H237" s="15">
        <f t="shared" si="3"/>
        <v>0.325264269858073</v>
      </c>
      <c r="I237" s="15">
        <v>0.903254569892473</v>
      </c>
      <c r="J237" s="13" t="s">
        <v>372</v>
      </c>
      <c r="K237" s="13">
        <v>0.9</v>
      </c>
      <c r="L237" s="13">
        <v>154752</v>
      </c>
      <c r="M237" s="13" t="s">
        <v>368</v>
      </c>
      <c r="N237" s="13">
        <v>48026</v>
      </c>
      <c r="O237" s="13">
        <v>134404.28</v>
      </c>
      <c r="P237" s="13">
        <v>43716.91</v>
      </c>
      <c r="Q237" s="13">
        <v>42071.36</v>
      </c>
      <c r="R237" s="13">
        <v>13128.24</v>
      </c>
      <c r="S237" s="13" t="s">
        <v>368</v>
      </c>
      <c r="T237" s="13" t="s">
        <v>368</v>
      </c>
      <c r="U237" s="13" t="s">
        <v>368</v>
      </c>
      <c r="V237" s="13">
        <v>3972.2</v>
      </c>
      <c r="W237" s="13">
        <v>1591.65</v>
      </c>
      <c r="X237" s="13">
        <v>77</v>
      </c>
    </row>
    <row r="238" s="7" customFormat="1" ht="13.5" spans="1:24">
      <c r="A238" s="13">
        <v>541</v>
      </c>
      <c r="B238" s="13" t="s">
        <v>367</v>
      </c>
      <c r="C238" s="13">
        <v>5665</v>
      </c>
      <c r="D238" s="13" t="s">
        <v>127</v>
      </c>
      <c r="E238" s="13" t="s">
        <v>48</v>
      </c>
      <c r="F238" s="14">
        <v>87.21</v>
      </c>
      <c r="G238" s="14">
        <v>30.09</v>
      </c>
      <c r="H238" s="15">
        <f t="shared" si="3"/>
        <v>0.311451064812339</v>
      </c>
      <c r="I238" s="15">
        <v>1.25370911640954</v>
      </c>
      <c r="J238" s="13" t="s">
        <v>372</v>
      </c>
      <c r="K238" s="13">
        <v>0.9</v>
      </c>
      <c r="L238" s="13">
        <v>296608</v>
      </c>
      <c r="M238" s="13" t="s">
        <v>368</v>
      </c>
      <c r="N238" s="13">
        <v>80893.09</v>
      </c>
      <c r="O238" s="13">
        <v>357557.84</v>
      </c>
      <c r="P238" s="13">
        <v>111361.77</v>
      </c>
      <c r="Q238" s="13">
        <v>70545.94</v>
      </c>
      <c r="R238" s="13">
        <v>21224.03</v>
      </c>
      <c r="S238" s="13" t="s">
        <v>368</v>
      </c>
      <c r="T238" s="13" t="s">
        <v>368</v>
      </c>
      <c r="U238" s="13" t="s">
        <v>368</v>
      </c>
      <c r="V238" s="13">
        <v>9434.43</v>
      </c>
      <c r="W238" s="13">
        <v>3271.34</v>
      </c>
      <c r="X238" s="13">
        <v>95.42</v>
      </c>
    </row>
    <row r="239" s="7" customFormat="1" ht="13.5" spans="1:24">
      <c r="A239" s="13">
        <v>515</v>
      </c>
      <c r="B239" s="13" t="s">
        <v>371</v>
      </c>
      <c r="C239" s="13">
        <v>7006</v>
      </c>
      <c r="D239" s="13" t="s">
        <v>193</v>
      </c>
      <c r="E239" s="13" t="s">
        <v>60</v>
      </c>
      <c r="F239" s="14">
        <v>87.05</v>
      </c>
      <c r="G239" s="14">
        <v>30.57</v>
      </c>
      <c r="H239" s="15">
        <f t="shared" si="3"/>
        <v>0.329588967105196</v>
      </c>
      <c r="I239" s="15">
        <v>1.06323967260472</v>
      </c>
      <c r="J239" s="13" t="s">
        <v>396</v>
      </c>
      <c r="K239" s="13">
        <v>0.9</v>
      </c>
      <c r="L239" s="13">
        <v>216008</v>
      </c>
      <c r="M239" s="13" t="s">
        <v>368</v>
      </c>
      <c r="N239" s="13">
        <v>58911</v>
      </c>
      <c r="O239" s="13">
        <v>220834.88</v>
      </c>
      <c r="P239" s="13">
        <v>72784.74</v>
      </c>
      <c r="Q239" s="13">
        <v>51283.62</v>
      </c>
      <c r="R239" s="13">
        <v>15679.27</v>
      </c>
      <c r="S239" s="13">
        <v>1762</v>
      </c>
      <c r="T239" s="13">
        <v>640.64</v>
      </c>
      <c r="U239" s="13">
        <v>89.73</v>
      </c>
      <c r="V239" s="13">
        <v>5592.1</v>
      </c>
      <c r="W239" s="13">
        <v>1639.14</v>
      </c>
      <c r="X239" s="13">
        <v>77.67</v>
      </c>
    </row>
    <row r="240" s="7" customFormat="1" ht="13.5" spans="1:24">
      <c r="A240" s="13">
        <v>591</v>
      </c>
      <c r="B240" s="13" t="s">
        <v>384</v>
      </c>
      <c r="C240" s="13">
        <v>7644</v>
      </c>
      <c r="D240" s="13" t="s">
        <v>546</v>
      </c>
      <c r="E240" s="13" t="s">
        <v>195</v>
      </c>
      <c r="F240" s="14">
        <v>86.75</v>
      </c>
      <c r="G240" s="14">
        <v>32.23</v>
      </c>
      <c r="H240" s="15">
        <f t="shared" si="3"/>
        <v>0.325264269858073</v>
      </c>
      <c r="I240" s="15">
        <v>0.903254569892473</v>
      </c>
      <c r="J240" s="13" t="s">
        <v>401</v>
      </c>
      <c r="K240" s="13">
        <v>1</v>
      </c>
      <c r="L240" s="13">
        <v>154752</v>
      </c>
      <c r="M240" s="13" t="s">
        <v>368</v>
      </c>
      <c r="N240" s="13">
        <v>53363</v>
      </c>
      <c r="O240" s="13">
        <v>134404.28</v>
      </c>
      <c r="P240" s="13">
        <v>43716.91</v>
      </c>
      <c r="Q240" s="13">
        <v>46290.05</v>
      </c>
      <c r="R240" s="13">
        <v>14917.3</v>
      </c>
      <c r="S240" s="13">
        <v>1847.7</v>
      </c>
      <c r="T240" s="13">
        <v>877.06</v>
      </c>
      <c r="U240" s="13">
        <v>103.88</v>
      </c>
      <c r="V240" s="13">
        <v>3972.2</v>
      </c>
      <c r="W240" s="13">
        <v>1591.65</v>
      </c>
      <c r="X240" s="13">
        <v>77</v>
      </c>
    </row>
    <row r="241" s="7" customFormat="1" ht="13.5" spans="1:24">
      <c r="A241" s="13">
        <v>539</v>
      </c>
      <c r="B241" s="13" t="s">
        <v>400</v>
      </c>
      <c r="C241" s="13">
        <v>6733</v>
      </c>
      <c r="D241" s="13" t="s">
        <v>112</v>
      </c>
      <c r="E241" s="13" t="s">
        <v>113</v>
      </c>
      <c r="F241" s="14">
        <v>86.67</v>
      </c>
      <c r="G241" s="14">
        <v>32.83</v>
      </c>
      <c r="H241" s="15">
        <f t="shared" si="3"/>
        <v>0.294699839058359</v>
      </c>
      <c r="I241" s="15">
        <v>1.00351943548387</v>
      </c>
      <c r="J241" s="13" t="s">
        <v>372</v>
      </c>
      <c r="K241" s="13">
        <v>0.9</v>
      </c>
      <c r="L241" s="13">
        <v>131440</v>
      </c>
      <c r="M241" s="13" t="s">
        <v>368</v>
      </c>
      <c r="N241" s="13">
        <v>56331</v>
      </c>
      <c r="O241" s="13">
        <v>124436.41</v>
      </c>
      <c r="P241" s="13">
        <v>36671.39</v>
      </c>
      <c r="Q241" s="13">
        <v>48824.03</v>
      </c>
      <c r="R241" s="13">
        <v>16026.97</v>
      </c>
      <c r="S241" s="13">
        <v>1498.4</v>
      </c>
      <c r="T241" s="13">
        <v>401.29</v>
      </c>
      <c r="U241" s="13">
        <v>79.8</v>
      </c>
      <c r="V241" s="13">
        <v>3430.77</v>
      </c>
      <c r="W241" s="13">
        <v>928.19</v>
      </c>
      <c r="X241" s="13">
        <v>78.3</v>
      </c>
    </row>
    <row r="242" s="7" customFormat="1" ht="13.5" spans="1:24">
      <c r="A242" s="13">
        <v>546</v>
      </c>
      <c r="B242" s="13" t="s">
        <v>371</v>
      </c>
      <c r="C242" s="13">
        <v>10624</v>
      </c>
      <c r="D242" s="13" t="s">
        <v>228</v>
      </c>
      <c r="E242" s="13" t="s">
        <v>229</v>
      </c>
      <c r="F242" s="14">
        <v>86.33</v>
      </c>
      <c r="G242" s="14">
        <v>36.45</v>
      </c>
      <c r="H242" s="15">
        <f t="shared" si="3"/>
        <v>0.347279103807357</v>
      </c>
      <c r="I242" s="15">
        <v>1.02080586863583</v>
      </c>
      <c r="J242" s="13" t="s">
        <v>503</v>
      </c>
      <c r="K242" s="13">
        <v>1</v>
      </c>
      <c r="L242" s="13">
        <v>267592</v>
      </c>
      <c r="M242" s="13" t="s">
        <v>368</v>
      </c>
      <c r="N242" s="13">
        <v>74331</v>
      </c>
      <c r="O242" s="13">
        <v>262653.35</v>
      </c>
      <c r="P242" s="13">
        <v>91214.02</v>
      </c>
      <c r="Q242" s="13">
        <v>64172.33</v>
      </c>
      <c r="R242" s="13">
        <v>23392.16</v>
      </c>
      <c r="S242" s="13">
        <v>1800.41</v>
      </c>
      <c r="T242" s="13">
        <v>555.47</v>
      </c>
      <c r="U242" s="13">
        <v>72.66</v>
      </c>
      <c r="V242" s="13">
        <v>5967.9</v>
      </c>
      <c r="W242" s="13">
        <v>2028.56</v>
      </c>
      <c r="X242" s="13">
        <v>66.91</v>
      </c>
    </row>
    <row r="243" s="7" customFormat="1" ht="13.5" spans="1:24">
      <c r="A243" s="13">
        <v>591</v>
      </c>
      <c r="B243" s="13" t="s">
        <v>384</v>
      </c>
      <c r="C243" s="13">
        <v>8113</v>
      </c>
      <c r="D243" s="13" t="s">
        <v>547</v>
      </c>
      <c r="E243" s="13" t="s">
        <v>195</v>
      </c>
      <c r="F243" s="14">
        <v>86.28</v>
      </c>
      <c r="G243" s="14">
        <v>34.04</v>
      </c>
      <c r="H243" s="15">
        <f t="shared" si="3"/>
        <v>0.325264269858073</v>
      </c>
      <c r="I243" s="15">
        <v>0.903254569892473</v>
      </c>
      <c r="J243" s="13" t="s">
        <v>401</v>
      </c>
      <c r="K243" s="13">
        <v>1</v>
      </c>
      <c r="L243" s="13">
        <v>154752</v>
      </c>
      <c r="M243" s="13" t="s">
        <v>368</v>
      </c>
      <c r="N243" s="13">
        <v>53363</v>
      </c>
      <c r="O243" s="13">
        <v>134404.28</v>
      </c>
      <c r="P243" s="13">
        <v>43716.91</v>
      </c>
      <c r="Q243" s="13">
        <v>46042.87</v>
      </c>
      <c r="R243" s="13">
        <v>15671.36</v>
      </c>
      <c r="S243" s="13">
        <v>2124.5</v>
      </c>
      <c r="T243" s="13">
        <v>714.59</v>
      </c>
      <c r="U243" s="13">
        <v>119.44</v>
      </c>
      <c r="V243" s="13">
        <v>3972.2</v>
      </c>
      <c r="W243" s="13">
        <v>1591.65</v>
      </c>
      <c r="X243" s="13">
        <v>77</v>
      </c>
    </row>
    <row r="244" s="7" customFormat="1" ht="13.5" spans="1:24">
      <c r="A244" s="13">
        <v>721</v>
      </c>
      <c r="B244" s="13" t="s">
        <v>384</v>
      </c>
      <c r="C244" s="13">
        <v>6348</v>
      </c>
      <c r="D244" s="13" t="s">
        <v>504</v>
      </c>
      <c r="E244" s="13" t="s">
        <v>115</v>
      </c>
      <c r="F244" s="14">
        <v>86.25</v>
      </c>
      <c r="G244" s="14">
        <v>34.76</v>
      </c>
      <c r="H244" s="15">
        <f t="shared" si="3"/>
        <v>0.345768801257988</v>
      </c>
      <c r="I244" s="15">
        <v>1.00223561290323</v>
      </c>
      <c r="J244" s="13" t="s">
        <v>505</v>
      </c>
      <c r="K244" s="13">
        <v>1</v>
      </c>
      <c r="L244" s="13">
        <v>161200</v>
      </c>
      <c r="M244" s="13" t="s">
        <v>368</v>
      </c>
      <c r="N244" s="13">
        <v>55586</v>
      </c>
      <c r="O244" s="13">
        <v>155346.52</v>
      </c>
      <c r="P244" s="13">
        <v>53713.98</v>
      </c>
      <c r="Q244" s="13">
        <v>47945.63</v>
      </c>
      <c r="R244" s="13">
        <v>16665.42</v>
      </c>
      <c r="S244" s="13">
        <v>1299.2</v>
      </c>
      <c r="T244" s="13">
        <v>460.03</v>
      </c>
      <c r="U244" s="13">
        <v>70.12</v>
      </c>
      <c r="V244" s="13">
        <v>4232.83</v>
      </c>
      <c r="W244" s="13">
        <v>1565.09</v>
      </c>
      <c r="X244" s="13">
        <v>78.77</v>
      </c>
    </row>
    <row r="245" s="7" customFormat="1" ht="13.5" spans="1:24">
      <c r="A245" s="13">
        <v>706</v>
      </c>
      <c r="B245" s="13" t="s">
        <v>385</v>
      </c>
      <c r="C245" s="13">
        <v>5521</v>
      </c>
      <c r="D245" s="13" t="s">
        <v>506</v>
      </c>
      <c r="E245" s="13" t="s">
        <v>136</v>
      </c>
      <c r="F245" s="14">
        <v>86.15</v>
      </c>
      <c r="G245" s="14">
        <v>33.1</v>
      </c>
      <c r="H245" s="15">
        <f t="shared" si="3"/>
        <v>0.333883158347235</v>
      </c>
      <c r="I245" s="15">
        <v>1.00135360531309</v>
      </c>
      <c r="J245" s="13" t="s">
        <v>372</v>
      </c>
      <c r="K245" s="13">
        <v>1</v>
      </c>
      <c r="L245" s="13">
        <v>111724</v>
      </c>
      <c r="M245" s="13" t="s">
        <v>368</v>
      </c>
      <c r="N245" s="13">
        <v>55862</v>
      </c>
      <c r="O245" s="13">
        <v>105542.67</v>
      </c>
      <c r="P245" s="13">
        <v>35238.92</v>
      </c>
      <c r="Q245" s="13">
        <v>48124.7</v>
      </c>
      <c r="R245" s="13">
        <v>15931.66</v>
      </c>
      <c r="S245" s="13" t="s">
        <v>368</v>
      </c>
      <c r="T245" s="13" t="s">
        <v>368</v>
      </c>
      <c r="U245" s="13" t="s">
        <v>368</v>
      </c>
      <c r="V245" s="13">
        <v>3128.1</v>
      </c>
      <c r="W245" s="13">
        <v>911.98</v>
      </c>
      <c r="X245" s="13">
        <v>84</v>
      </c>
    </row>
    <row r="246" s="7" customFormat="1" ht="13.5" spans="1:24">
      <c r="A246" s="13">
        <v>545</v>
      </c>
      <c r="B246" s="13" t="s">
        <v>371</v>
      </c>
      <c r="C246" s="13">
        <v>11114</v>
      </c>
      <c r="D246" s="13" t="s">
        <v>240</v>
      </c>
      <c r="E246" s="13" t="s">
        <v>241</v>
      </c>
      <c r="F246" s="14">
        <v>85.87</v>
      </c>
      <c r="G246" s="14">
        <v>31.18</v>
      </c>
      <c r="H246" s="15">
        <f t="shared" si="3"/>
        <v>0.329340417255455</v>
      </c>
      <c r="I246" s="15">
        <v>0.723077150537634</v>
      </c>
      <c r="J246" s="13" t="s">
        <v>322</v>
      </c>
      <c r="K246" s="13">
        <v>0.6</v>
      </c>
      <c r="L246" s="13">
        <v>118296</v>
      </c>
      <c r="M246" s="13" t="s">
        <v>368</v>
      </c>
      <c r="N246" s="13">
        <v>28391.04</v>
      </c>
      <c r="O246" s="13">
        <v>80695.41</v>
      </c>
      <c r="P246" s="13">
        <v>26576.26</v>
      </c>
      <c r="Q246" s="13">
        <v>24380.2</v>
      </c>
      <c r="R246" s="13">
        <v>7602.83</v>
      </c>
      <c r="S246" s="13">
        <v>481.8</v>
      </c>
      <c r="T246" s="13">
        <v>157.65</v>
      </c>
      <c r="U246" s="13">
        <v>50.91</v>
      </c>
      <c r="V246" s="13">
        <v>1712.3</v>
      </c>
      <c r="W246" s="13">
        <v>514.51</v>
      </c>
      <c r="X246" s="13">
        <v>43.42</v>
      </c>
    </row>
    <row r="247" s="7" customFormat="1" ht="13.5" spans="1:24">
      <c r="A247" s="13">
        <v>515</v>
      </c>
      <c r="B247" s="13" t="s">
        <v>371</v>
      </c>
      <c r="C247" s="13">
        <v>11143</v>
      </c>
      <c r="D247" s="13" t="s">
        <v>243</v>
      </c>
      <c r="E247" s="13" t="s">
        <v>60</v>
      </c>
      <c r="F247" s="14">
        <v>85.76</v>
      </c>
      <c r="G247" s="14">
        <v>33.08</v>
      </c>
      <c r="H247" s="15">
        <f t="shared" si="3"/>
        <v>0.329588967105196</v>
      </c>
      <c r="I247" s="15">
        <v>1.06323967260472</v>
      </c>
      <c r="J247" s="13" t="s">
        <v>378</v>
      </c>
      <c r="K247" s="13">
        <v>0.8</v>
      </c>
      <c r="L247" s="13">
        <v>216008</v>
      </c>
      <c r="M247" s="13" t="s">
        <v>368</v>
      </c>
      <c r="N247" s="13">
        <v>52366</v>
      </c>
      <c r="O247" s="13">
        <v>220834.88</v>
      </c>
      <c r="P247" s="13">
        <v>72784.74</v>
      </c>
      <c r="Q247" s="13">
        <v>44908.99</v>
      </c>
      <c r="R247" s="13">
        <v>14856.72</v>
      </c>
      <c r="S247" s="13">
        <v>1290.3</v>
      </c>
      <c r="T247" s="13">
        <v>394.86</v>
      </c>
      <c r="U247" s="13">
        <v>73.92</v>
      </c>
      <c r="V247" s="13">
        <v>5592.1</v>
      </c>
      <c r="W247" s="13">
        <v>1639.14</v>
      </c>
      <c r="X247" s="13">
        <v>77.67</v>
      </c>
    </row>
    <row r="248" s="7" customFormat="1" ht="13.5" spans="1:24">
      <c r="A248" s="13">
        <v>742</v>
      </c>
      <c r="B248" s="13" t="s">
        <v>371</v>
      </c>
      <c r="C248" s="13">
        <v>9931</v>
      </c>
      <c r="D248" s="13" t="s">
        <v>507</v>
      </c>
      <c r="E248" s="13" t="s">
        <v>34</v>
      </c>
      <c r="F248" s="14">
        <v>85.61</v>
      </c>
      <c r="G248" s="14">
        <v>25.86</v>
      </c>
      <c r="H248" s="15">
        <f t="shared" si="3"/>
        <v>0.260891971894039</v>
      </c>
      <c r="I248" s="15">
        <v>1.25010267595308</v>
      </c>
      <c r="J248" s="13" t="s">
        <v>378</v>
      </c>
      <c r="K248" s="13">
        <v>1</v>
      </c>
      <c r="L248" s="13">
        <v>283712</v>
      </c>
      <c r="M248" s="13" t="s">
        <v>368</v>
      </c>
      <c r="N248" s="13">
        <v>85973</v>
      </c>
      <c r="O248" s="13">
        <v>341028.01</v>
      </c>
      <c r="P248" s="13">
        <v>88971.47</v>
      </c>
      <c r="Q248" s="13">
        <v>73597.48</v>
      </c>
      <c r="R248" s="13">
        <v>19032.42</v>
      </c>
      <c r="S248" s="13" t="s">
        <v>368</v>
      </c>
      <c r="T248" s="13" t="s">
        <v>368</v>
      </c>
      <c r="U248" s="13" t="s">
        <v>368</v>
      </c>
      <c r="V248" s="13">
        <v>10554.72</v>
      </c>
      <c r="W248" s="13">
        <v>3555</v>
      </c>
      <c r="X248" s="13">
        <v>111.61</v>
      </c>
    </row>
    <row r="249" s="7" customFormat="1" ht="13.5" spans="1:24">
      <c r="A249" s="13">
        <v>377</v>
      </c>
      <c r="B249" s="13" t="s">
        <v>367</v>
      </c>
      <c r="C249" s="13">
        <v>5782</v>
      </c>
      <c r="D249" s="13" t="s">
        <v>508</v>
      </c>
      <c r="E249" s="13" t="s">
        <v>217</v>
      </c>
      <c r="F249" s="14">
        <v>85.53</v>
      </c>
      <c r="G249" s="14">
        <v>33.54</v>
      </c>
      <c r="H249" s="15">
        <f t="shared" si="3"/>
        <v>0.334506281631599</v>
      </c>
      <c r="I249" s="15">
        <v>1.10437355816227</v>
      </c>
      <c r="J249" s="13" t="s">
        <v>378</v>
      </c>
      <c r="K249" s="13">
        <v>1</v>
      </c>
      <c r="L249" s="13">
        <v>220968</v>
      </c>
      <c r="M249" s="13" t="s">
        <v>368</v>
      </c>
      <c r="N249" s="13">
        <v>88387.2</v>
      </c>
      <c r="O249" s="13">
        <v>225954.83</v>
      </c>
      <c r="P249" s="13">
        <v>75583.31</v>
      </c>
      <c r="Q249" s="13">
        <v>75599.62</v>
      </c>
      <c r="R249" s="13">
        <v>25358.02</v>
      </c>
      <c r="S249" s="13">
        <v>2167.3</v>
      </c>
      <c r="T249" s="13">
        <v>835.14</v>
      </c>
      <c r="U249" s="13">
        <v>73.56</v>
      </c>
      <c r="V249" s="13">
        <v>6465.9</v>
      </c>
      <c r="W249" s="13">
        <v>2252.53</v>
      </c>
      <c r="X249" s="13">
        <v>87.79</v>
      </c>
    </row>
    <row r="250" s="7" customFormat="1" ht="13.5" spans="1:24">
      <c r="A250" s="13">
        <v>341</v>
      </c>
      <c r="B250" s="13" t="s">
        <v>384</v>
      </c>
      <c r="C250" s="13">
        <v>992357</v>
      </c>
      <c r="D250" s="13" t="s">
        <v>268</v>
      </c>
      <c r="E250" s="13" t="s">
        <v>45</v>
      </c>
      <c r="F250" s="14">
        <v>85.4</v>
      </c>
      <c r="G250" s="14">
        <v>29.44</v>
      </c>
      <c r="H250" s="15">
        <f t="shared" si="3"/>
        <v>0.310399880499343</v>
      </c>
      <c r="I250" s="15">
        <v>1.04263751359188</v>
      </c>
      <c r="J250" s="13" t="s">
        <v>410</v>
      </c>
      <c r="K250" s="13">
        <v>1.2</v>
      </c>
      <c r="L250" s="13">
        <v>568354</v>
      </c>
      <c r="M250" s="13" t="s">
        <v>368</v>
      </c>
      <c r="N250" s="13">
        <v>76632</v>
      </c>
      <c r="O250" s="13">
        <v>575327.38</v>
      </c>
      <c r="P250" s="13">
        <v>178581.55</v>
      </c>
      <c r="Q250" s="13">
        <v>65443.47</v>
      </c>
      <c r="R250" s="13">
        <v>19266.16</v>
      </c>
      <c r="S250" s="13">
        <v>3152.9</v>
      </c>
      <c r="T250" s="13">
        <v>1008.55</v>
      </c>
      <c r="U250" s="13">
        <v>123.43</v>
      </c>
      <c r="V250" s="13">
        <v>18224.42</v>
      </c>
      <c r="W250" s="13">
        <v>5883.31</v>
      </c>
      <c r="X250" s="13">
        <v>96.2</v>
      </c>
    </row>
    <row r="251" s="7" customFormat="1" ht="13.5" spans="1:24">
      <c r="A251" s="13">
        <v>371</v>
      </c>
      <c r="B251" s="13" t="s">
        <v>374</v>
      </c>
      <c r="C251" s="13">
        <v>10733</v>
      </c>
      <c r="D251" s="13" t="s">
        <v>280</v>
      </c>
      <c r="E251" s="13" t="s">
        <v>281</v>
      </c>
      <c r="F251" s="14">
        <v>85.3</v>
      </c>
      <c r="G251" s="14">
        <v>32.46</v>
      </c>
      <c r="H251" s="15">
        <f t="shared" si="3"/>
        <v>0.328327765517951</v>
      </c>
      <c r="I251" s="15">
        <v>0.9583</v>
      </c>
      <c r="J251" s="13" t="s">
        <v>548</v>
      </c>
      <c r="K251" s="13">
        <v>1</v>
      </c>
      <c r="L251" s="13">
        <v>115010</v>
      </c>
      <c r="M251" s="13" t="s">
        <v>368</v>
      </c>
      <c r="N251" s="13">
        <v>60532</v>
      </c>
      <c r="O251" s="13">
        <v>103975.55</v>
      </c>
      <c r="P251" s="13">
        <v>34138.06</v>
      </c>
      <c r="Q251" s="13">
        <v>51634.91</v>
      </c>
      <c r="R251" s="13">
        <v>16761.53</v>
      </c>
      <c r="S251" s="13">
        <v>2097.1</v>
      </c>
      <c r="T251" s="13">
        <v>696.43</v>
      </c>
      <c r="U251" s="13">
        <v>103.93</v>
      </c>
      <c r="V251" s="13">
        <v>2097.1</v>
      </c>
      <c r="W251" s="13">
        <v>696.43</v>
      </c>
      <c r="X251" s="13">
        <v>54.7</v>
      </c>
    </row>
    <row r="252" s="7" customFormat="1" ht="13.5" spans="1:24">
      <c r="A252" s="13">
        <v>594</v>
      </c>
      <c r="B252" s="13" t="s">
        <v>400</v>
      </c>
      <c r="C252" s="13">
        <v>6148</v>
      </c>
      <c r="D252" s="13" t="s">
        <v>549</v>
      </c>
      <c r="E252" s="13" t="s">
        <v>190</v>
      </c>
      <c r="F252" s="14">
        <v>84.88</v>
      </c>
      <c r="G252" s="14">
        <v>29.82</v>
      </c>
      <c r="H252" s="15">
        <f t="shared" si="3"/>
        <v>0.304855599290372</v>
      </c>
      <c r="I252" s="15">
        <v>0.861099078341014</v>
      </c>
      <c r="J252" s="13" t="s">
        <v>550</v>
      </c>
      <c r="K252" s="13">
        <v>1</v>
      </c>
      <c r="L252" s="13">
        <v>115010</v>
      </c>
      <c r="M252" s="13" t="s">
        <v>368</v>
      </c>
      <c r="N252" s="13">
        <v>52278</v>
      </c>
      <c r="O252" s="13">
        <v>93429.25</v>
      </c>
      <c r="P252" s="13">
        <v>28482.43</v>
      </c>
      <c r="Q252" s="13">
        <v>44375.74</v>
      </c>
      <c r="R252" s="13">
        <v>13233.71</v>
      </c>
      <c r="S252" s="13">
        <v>1011.2</v>
      </c>
      <c r="T252" s="13">
        <v>340.52</v>
      </c>
      <c r="U252" s="13">
        <v>58.03</v>
      </c>
      <c r="V252" s="13">
        <v>2276</v>
      </c>
      <c r="W252" s="13">
        <v>810.76</v>
      </c>
      <c r="X252" s="13">
        <v>59.37</v>
      </c>
    </row>
    <row r="253" s="7" customFormat="1" ht="13.5" spans="1:24">
      <c r="A253" s="13">
        <v>365</v>
      </c>
      <c r="B253" s="13" t="s">
        <v>373</v>
      </c>
      <c r="C253" s="13">
        <v>991118</v>
      </c>
      <c r="D253" s="13" t="s">
        <v>246</v>
      </c>
      <c r="E253" s="13" t="s">
        <v>37</v>
      </c>
      <c r="F253" s="14">
        <v>84.83</v>
      </c>
      <c r="G253" s="14">
        <v>28.68</v>
      </c>
      <c r="H253" s="15">
        <f t="shared" si="3"/>
        <v>0.301221269492937</v>
      </c>
      <c r="I253" s="15">
        <v>1.1165655036208</v>
      </c>
      <c r="J253" s="13" t="s">
        <v>509</v>
      </c>
      <c r="K253" s="13">
        <v>1</v>
      </c>
      <c r="L253" s="13">
        <v>315952</v>
      </c>
      <c r="M253" s="13" t="s">
        <v>368</v>
      </c>
      <c r="N253" s="13">
        <v>64480</v>
      </c>
      <c r="O253" s="13">
        <v>339212.6</v>
      </c>
      <c r="P253" s="13">
        <v>102178.05</v>
      </c>
      <c r="Q253" s="13">
        <v>54696.19</v>
      </c>
      <c r="R253" s="13">
        <v>15684.84</v>
      </c>
      <c r="S253" s="13">
        <v>2820.4</v>
      </c>
      <c r="T253" s="13">
        <v>1009.78</v>
      </c>
      <c r="U253" s="13">
        <v>131.22</v>
      </c>
      <c r="V253" s="13">
        <v>7657.45</v>
      </c>
      <c r="W253" s="13">
        <v>2681.27</v>
      </c>
      <c r="X253" s="13">
        <v>72.71</v>
      </c>
    </row>
    <row r="254" s="7" customFormat="1" ht="13.5" spans="1:24">
      <c r="A254" s="13">
        <v>311</v>
      </c>
      <c r="B254" s="13" t="s">
        <v>376</v>
      </c>
      <c r="C254" s="13">
        <v>4302</v>
      </c>
      <c r="D254" s="13" t="s">
        <v>184</v>
      </c>
      <c r="E254" s="13" t="s">
        <v>180</v>
      </c>
      <c r="F254" s="14">
        <v>84.45</v>
      </c>
      <c r="G254" s="14">
        <v>26.5</v>
      </c>
      <c r="H254" s="15">
        <f t="shared" si="3"/>
        <v>0.253799235692801</v>
      </c>
      <c r="I254" s="15">
        <v>0.799810698924731</v>
      </c>
      <c r="J254" s="13" t="s">
        <v>378</v>
      </c>
      <c r="K254" s="13">
        <v>1</v>
      </c>
      <c r="L254" s="13">
        <v>193440</v>
      </c>
      <c r="M254" s="13" t="s">
        <v>368</v>
      </c>
      <c r="N254" s="13">
        <v>101804</v>
      </c>
      <c r="O254" s="13">
        <v>148764.79</v>
      </c>
      <c r="P254" s="13">
        <v>37756.39</v>
      </c>
      <c r="Q254" s="13">
        <v>85969.2</v>
      </c>
      <c r="R254" s="13">
        <v>22785.89</v>
      </c>
      <c r="S254" s="13">
        <v>2986.5</v>
      </c>
      <c r="T254" s="13">
        <v>587.52</v>
      </c>
      <c r="U254" s="13">
        <v>88.01</v>
      </c>
      <c r="V254" s="13">
        <v>5090.3</v>
      </c>
      <c r="W254" s="13">
        <v>987.48</v>
      </c>
      <c r="X254" s="13">
        <v>78.94</v>
      </c>
    </row>
    <row r="255" s="7" customFormat="1" ht="13.5" spans="1:24">
      <c r="A255" s="13">
        <v>570</v>
      </c>
      <c r="B255" s="13" t="s">
        <v>373</v>
      </c>
      <c r="C255" s="13">
        <v>10857</v>
      </c>
      <c r="D255" s="13" t="s">
        <v>231</v>
      </c>
      <c r="E255" s="13" t="s">
        <v>141</v>
      </c>
      <c r="F255" s="14">
        <v>84.23</v>
      </c>
      <c r="G255" s="14">
        <v>28.46</v>
      </c>
      <c r="H255" s="15">
        <f t="shared" si="3"/>
        <v>0.296415727635038</v>
      </c>
      <c r="I255" s="15">
        <v>1.04628745519713</v>
      </c>
      <c r="J255" s="13" t="s">
        <v>378</v>
      </c>
      <c r="K255" s="13">
        <v>0.9</v>
      </c>
      <c r="L255" s="13">
        <v>145080</v>
      </c>
      <c r="M255" s="13" t="s">
        <v>368</v>
      </c>
      <c r="N255" s="13">
        <v>51383</v>
      </c>
      <c r="O255" s="13">
        <v>145957.1</v>
      </c>
      <c r="P255" s="13">
        <v>43263.98</v>
      </c>
      <c r="Q255" s="13">
        <v>43278.23</v>
      </c>
      <c r="R255" s="13">
        <v>12317.28</v>
      </c>
      <c r="S255" s="13">
        <v>809.36</v>
      </c>
      <c r="T255" s="13">
        <v>231.64</v>
      </c>
      <c r="U255" s="13">
        <v>47.25</v>
      </c>
      <c r="V255" s="13">
        <v>3271.22</v>
      </c>
      <c r="W255" s="13">
        <v>932.2</v>
      </c>
      <c r="X255" s="13">
        <v>67.64</v>
      </c>
    </row>
    <row r="256" s="7" customFormat="1" ht="13.5" spans="1:24">
      <c r="A256" s="13">
        <v>718</v>
      </c>
      <c r="B256" s="13" t="s">
        <v>367</v>
      </c>
      <c r="C256" s="13">
        <v>11178</v>
      </c>
      <c r="D256" s="13" t="s">
        <v>267</v>
      </c>
      <c r="E256" s="13" t="s">
        <v>177</v>
      </c>
      <c r="F256" s="14">
        <v>84.02</v>
      </c>
      <c r="G256" s="14">
        <v>23.24</v>
      </c>
      <c r="H256" s="15">
        <f t="shared" si="3"/>
        <v>0.241355530551485</v>
      </c>
      <c r="I256" s="15">
        <v>0.903526713709678</v>
      </c>
      <c r="J256" s="13" t="s">
        <v>551</v>
      </c>
      <c r="K256" s="13">
        <v>0.6</v>
      </c>
      <c r="L256" s="13">
        <v>105152</v>
      </c>
      <c r="M256" s="13" t="s">
        <v>368</v>
      </c>
      <c r="N256" s="13">
        <v>33043.4</v>
      </c>
      <c r="O256" s="13">
        <v>89629.85</v>
      </c>
      <c r="P256" s="13">
        <v>21632.66</v>
      </c>
      <c r="Q256" s="13">
        <v>27763.74</v>
      </c>
      <c r="R256" s="13">
        <v>6452.93</v>
      </c>
      <c r="S256" s="13">
        <v>1464.2</v>
      </c>
      <c r="T256" s="13">
        <v>393.7</v>
      </c>
      <c r="U256" s="13">
        <v>132.93</v>
      </c>
      <c r="V256" s="13">
        <v>1825.59</v>
      </c>
      <c r="W256" s="13">
        <v>449.96</v>
      </c>
      <c r="X256" s="13">
        <v>52.08</v>
      </c>
    </row>
    <row r="257" s="7" customFormat="1" ht="13.5" spans="1:24">
      <c r="A257" s="13">
        <v>337</v>
      </c>
      <c r="B257" s="13" t="s">
        <v>379</v>
      </c>
      <c r="C257" s="13">
        <v>990451</v>
      </c>
      <c r="D257" s="13" t="s">
        <v>510</v>
      </c>
      <c r="E257" s="13" t="s">
        <v>117</v>
      </c>
      <c r="F257" s="14">
        <v>83.48</v>
      </c>
      <c r="G257" s="14">
        <v>30.21</v>
      </c>
      <c r="H257" s="15">
        <f t="shared" si="3"/>
        <v>0.299977639296649</v>
      </c>
      <c r="I257" s="15">
        <v>1.02594537634409</v>
      </c>
      <c r="J257" s="13" t="s">
        <v>410</v>
      </c>
      <c r="K257" s="13">
        <v>1.2</v>
      </c>
      <c r="L257" s="13">
        <v>766320</v>
      </c>
      <c r="M257" s="13" t="s">
        <v>368</v>
      </c>
      <c r="N257" s="13">
        <v>141474.5</v>
      </c>
      <c r="O257" s="13">
        <v>763303.36</v>
      </c>
      <c r="P257" s="13">
        <v>228973.94</v>
      </c>
      <c r="Q257" s="13">
        <v>118098.06</v>
      </c>
      <c r="R257" s="13">
        <v>35679.68</v>
      </c>
      <c r="S257" s="13">
        <v>2993.4</v>
      </c>
      <c r="T257" s="13">
        <v>1144.32</v>
      </c>
      <c r="U257" s="13">
        <v>63.48</v>
      </c>
      <c r="V257" s="13">
        <v>25036.8</v>
      </c>
      <c r="W257" s="13">
        <v>6971.92</v>
      </c>
      <c r="X257" s="13">
        <v>98.01</v>
      </c>
    </row>
    <row r="258" s="7" customFormat="1" ht="13.5" spans="1:24">
      <c r="A258" s="13">
        <v>710</v>
      </c>
      <c r="B258" s="13" t="s">
        <v>385</v>
      </c>
      <c r="C258" s="13">
        <v>6121</v>
      </c>
      <c r="D258" s="13" t="s">
        <v>552</v>
      </c>
      <c r="E258" s="13" t="s">
        <v>539</v>
      </c>
      <c r="F258" s="14">
        <v>83.37</v>
      </c>
      <c r="G258" s="14">
        <v>30.63</v>
      </c>
      <c r="H258" s="15">
        <f t="shared" ref="H258:H312" si="4">P258/O258</f>
        <v>0.302953817674742</v>
      </c>
      <c r="I258" s="15">
        <v>0.925104737903226</v>
      </c>
      <c r="J258" s="13" t="s">
        <v>368</v>
      </c>
      <c r="K258" s="13">
        <v>1</v>
      </c>
      <c r="L258" s="13">
        <v>105152</v>
      </c>
      <c r="M258" s="13" t="s">
        <v>368</v>
      </c>
      <c r="N258" s="13">
        <v>53496</v>
      </c>
      <c r="O258" s="13">
        <v>91770.39</v>
      </c>
      <c r="P258" s="13">
        <v>27802.19</v>
      </c>
      <c r="Q258" s="13">
        <v>44598.8</v>
      </c>
      <c r="R258" s="13">
        <v>13661.39</v>
      </c>
      <c r="S258" s="13">
        <v>1110.7</v>
      </c>
      <c r="T258" s="13">
        <v>300.47</v>
      </c>
      <c r="U258" s="13">
        <v>62.29</v>
      </c>
      <c r="V258" s="13">
        <v>2501.12</v>
      </c>
      <c r="W258" s="13">
        <v>731.91</v>
      </c>
      <c r="X258" s="13">
        <v>71.36</v>
      </c>
    </row>
    <row r="259" s="7" customFormat="1" ht="13.5" spans="1:24">
      <c r="A259" s="13">
        <v>726</v>
      </c>
      <c r="B259" s="13" t="s">
        <v>376</v>
      </c>
      <c r="C259" s="13">
        <v>992237</v>
      </c>
      <c r="D259" s="13" t="s">
        <v>247</v>
      </c>
      <c r="E259" s="13" t="s">
        <v>182</v>
      </c>
      <c r="F259" s="14">
        <v>83.07</v>
      </c>
      <c r="G259" s="14">
        <v>29.66</v>
      </c>
      <c r="H259" s="15">
        <f t="shared" si="4"/>
        <v>0.29904623088396</v>
      </c>
      <c r="I259" s="15">
        <v>0.989272324046921</v>
      </c>
      <c r="J259" s="13" t="s">
        <v>378</v>
      </c>
      <c r="K259" s="13">
        <v>1</v>
      </c>
      <c r="L259" s="13">
        <v>283712</v>
      </c>
      <c r="M259" s="13" t="s">
        <v>368</v>
      </c>
      <c r="N259" s="13">
        <v>70928</v>
      </c>
      <c r="O259" s="13">
        <v>269873.49</v>
      </c>
      <c r="P259" s="13">
        <v>80704.65</v>
      </c>
      <c r="Q259" s="13">
        <v>58919.36</v>
      </c>
      <c r="R259" s="13">
        <v>17476.91</v>
      </c>
      <c r="S259" s="13">
        <v>2948.88</v>
      </c>
      <c r="T259" s="13">
        <v>893.17</v>
      </c>
      <c r="U259" s="13">
        <v>124.73</v>
      </c>
      <c r="V259" s="13">
        <v>6603.04</v>
      </c>
      <c r="W259" s="13">
        <v>2057.5</v>
      </c>
      <c r="X259" s="13">
        <v>69.82</v>
      </c>
    </row>
    <row r="260" s="7" customFormat="1" ht="13.5" spans="1:24">
      <c r="A260" s="13">
        <v>54</v>
      </c>
      <c r="B260" s="13" t="s">
        <v>381</v>
      </c>
      <c r="C260" s="13">
        <v>9118</v>
      </c>
      <c r="D260" s="13" t="s">
        <v>511</v>
      </c>
      <c r="E260" s="13" t="s">
        <v>89</v>
      </c>
      <c r="F260" s="14">
        <v>82.77</v>
      </c>
      <c r="G260" s="14">
        <v>32.73</v>
      </c>
      <c r="H260" s="15">
        <f t="shared" si="4"/>
        <v>0.337768546190675</v>
      </c>
      <c r="I260" s="15">
        <v>1.06249985768501</v>
      </c>
      <c r="J260" s="13" t="s">
        <v>396</v>
      </c>
      <c r="K260" s="13">
        <v>0.9</v>
      </c>
      <c r="L260" s="13">
        <v>219232</v>
      </c>
      <c r="M260" s="13" t="s">
        <v>368</v>
      </c>
      <c r="N260" s="13">
        <v>50623</v>
      </c>
      <c r="O260" s="13">
        <v>223974.97</v>
      </c>
      <c r="P260" s="13">
        <v>75651.7</v>
      </c>
      <c r="Q260" s="13">
        <v>41898.28</v>
      </c>
      <c r="R260" s="13">
        <v>13711.71</v>
      </c>
      <c r="S260" s="13" t="s">
        <v>368</v>
      </c>
      <c r="T260" s="13" t="s">
        <v>368</v>
      </c>
      <c r="U260" s="13" t="s">
        <v>368</v>
      </c>
      <c r="V260" s="13">
        <v>4542.7</v>
      </c>
      <c r="W260" s="13">
        <v>1309.59</v>
      </c>
      <c r="X260" s="13">
        <v>62.16</v>
      </c>
    </row>
    <row r="261" s="7" customFormat="1" ht="13.5" spans="1:24">
      <c r="A261" s="13">
        <v>598</v>
      </c>
      <c r="B261" s="13" t="s">
        <v>371</v>
      </c>
      <c r="C261" s="13">
        <v>6662</v>
      </c>
      <c r="D261" s="13" t="s">
        <v>255</v>
      </c>
      <c r="E261" s="13" t="s">
        <v>174</v>
      </c>
      <c r="F261" s="14">
        <v>82.46</v>
      </c>
      <c r="G261" s="14">
        <v>37.88</v>
      </c>
      <c r="H261" s="15">
        <f t="shared" si="4"/>
        <v>0.353851340373367</v>
      </c>
      <c r="I261" s="15">
        <v>0.97583747311828</v>
      </c>
      <c r="J261" s="13" t="s">
        <v>372</v>
      </c>
      <c r="K261" s="13">
        <v>1.1</v>
      </c>
      <c r="L261" s="13">
        <v>193440</v>
      </c>
      <c r="M261" s="13" t="s">
        <v>368</v>
      </c>
      <c r="N261" s="13">
        <v>51900</v>
      </c>
      <c r="O261" s="13">
        <v>181505.77</v>
      </c>
      <c r="P261" s="13">
        <v>64226.06</v>
      </c>
      <c r="Q261" s="13">
        <v>42798.3</v>
      </c>
      <c r="R261" s="13">
        <v>16210.72</v>
      </c>
      <c r="S261" s="13">
        <v>1085.05</v>
      </c>
      <c r="T261" s="13">
        <v>492.19</v>
      </c>
      <c r="U261" s="13">
        <v>62.72</v>
      </c>
      <c r="V261" s="13">
        <v>4834.05</v>
      </c>
      <c r="W261" s="13">
        <v>1995.35</v>
      </c>
      <c r="X261" s="13">
        <v>74.97</v>
      </c>
    </row>
    <row r="262" s="7" customFormat="1" ht="13.5" spans="1:24">
      <c r="A262" s="13">
        <v>717</v>
      </c>
      <c r="B262" s="13" t="s">
        <v>400</v>
      </c>
      <c r="C262" s="13">
        <v>7386</v>
      </c>
      <c r="D262" s="13" t="s">
        <v>198</v>
      </c>
      <c r="E262" s="13" t="s">
        <v>199</v>
      </c>
      <c r="F262" s="14">
        <v>82.08</v>
      </c>
      <c r="G262" s="14">
        <v>32.78</v>
      </c>
      <c r="H262" s="15">
        <f t="shared" si="4"/>
        <v>0.322212245947842</v>
      </c>
      <c r="I262" s="15">
        <v>1.00380033602151</v>
      </c>
      <c r="J262" s="13" t="s">
        <v>492</v>
      </c>
      <c r="K262" s="13">
        <v>1.2</v>
      </c>
      <c r="L262" s="13">
        <v>154752</v>
      </c>
      <c r="M262" s="13" t="s">
        <v>368</v>
      </c>
      <c r="N262" s="13">
        <v>88430</v>
      </c>
      <c r="O262" s="13">
        <v>149365.49</v>
      </c>
      <c r="P262" s="13">
        <v>48127.39</v>
      </c>
      <c r="Q262" s="13">
        <v>72584.09</v>
      </c>
      <c r="R262" s="13">
        <v>23790.46</v>
      </c>
      <c r="S262" s="13">
        <v>1858.3</v>
      </c>
      <c r="T262" s="13">
        <v>646.67</v>
      </c>
      <c r="U262" s="13">
        <v>63.04</v>
      </c>
      <c r="V262" s="13">
        <v>3808.62</v>
      </c>
      <c r="W262" s="13">
        <v>1345.23</v>
      </c>
      <c r="X262" s="13">
        <v>73.83</v>
      </c>
    </row>
    <row r="263" s="7" customFormat="1" ht="13.5" spans="1:24">
      <c r="A263" s="13">
        <v>737</v>
      </c>
      <c r="B263" s="13" t="s">
        <v>367</v>
      </c>
      <c r="C263" s="13">
        <v>11105</v>
      </c>
      <c r="D263" s="13" t="s">
        <v>288</v>
      </c>
      <c r="E263" s="13" t="s">
        <v>110</v>
      </c>
      <c r="F263" s="14">
        <v>81.98</v>
      </c>
      <c r="G263" s="14">
        <v>33.94</v>
      </c>
      <c r="H263" s="15">
        <f t="shared" si="4"/>
        <v>0.335483468279893</v>
      </c>
      <c r="I263" s="15">
        <v>1.17253205645161</v>
      </c>
      <c r="J263" s="13" t="s">
        <v>322</v>
      </c>
      <c r="K263" s="13">
        <v>0.6</v>
      </c>
      <c r="L263" s="13">
        <v>154752</v>
      </c>
      <c r="M263" s="13" t="s">
        <v>368</v>
      </c>
      <c r="N263" s="13">
        <v>44215</v>
      </c>
      <c r="O263" s="13">
        <v>174472.77</v>
      </c>
      <c r="P263" s="13">
        <v>58532.73</v>
      </c>
      <c r="Q263" s="13">
        <v>36245.96</v>
      </c>
      <c r="R263" s="13">
        <v>12301.94</v>
      </c>
      <c r="S263" s="13">
        <v>2091.6</v>
      </c>
      <c r="T263" s="13">
        <v>973.74</v>
      </c>
      <c r="U263" s="13">
        <v>141.92</v>
      </c>
      <c r="V263" s="13">
        <v>4991.4</v>
      </c>
      <c r="W263" s="13">
        <v>2084.99</v>
      </c>
      <c r="X263" s="13">
        <v>96.76</v>
      </c>
    </row>
    <row r="264" s="7" customFormat="1" ht="13.5" spans="1:24">
      <c r="A264" s="13">
        <v>52</v>
      </c>
      <c r="B264" s="13" t="s">
        <v>381</v>
      </c>
      <c r="C264" s="13">
        <v>10808</v>
      </c>
      <c r="D264" s="13" t="s">
        <v>512</v>
      </c>
      <c r="E264" s="13" t="s">
        <v>87</v>
      </c>
      <c r="F264" s="14">
        <v>81.93</v>
      </c>
      <c r="G264" s="14">
        <v>29.72</v>
      </c>
      <c r="H264" s="15">
        <f t="shared" si="4"/>
        <v>0.30209760164404</v>
      </c>
      <c r="I264" s="15">
        <v>1.00825223725286</v>
      </c>
      <c r="J264" s="13" t="s">
        <v>368</v>
      </c>
      <c r="K264" s="13">
        <v>1</v>
      </c>
      <c r="L264" s="13">
        <v>199888</v>
      </c>
      <c r="M264" s="13" t="s">
        <v>368</v>
      </c>
      <c r="N264" s="13">
        <v>51253</v>
      </c>
      <c r="O264" s="13">
        <v>193786.08</v>
      </c>
      <c r="P264" s="13">
        <v>58542.31</v>
      </c>
      <c r="Q264" s="13">
        <v>41993</v>
      </c>
      <c r="R264" s="13">
        <v>12479.83</v>
      </c>
      <c r="S264" s="13">
        <v>2298.82</v>
      </c>
      <c r="T264" s="13">
        <v>731.21</v>
      </c>
      <c r="U264" s="13">
        <v>134.56</v>
      </c>
      <c r="V264" s="13">
        <v>5232.28</v>
      </c>
      <c r="W264" s="13">
        <v>1533.54</v>
      </c>
      <c r="X264" s="13">
        <v>78.53</v>
      </c>
    </row>
    <row r="265" s="7" customFormat="1" ht="13.5" spans="1:24">
      <c r="A265" s="13">
        <v>329</v>
      </c>
      <c r="B265" s="13" t="s">
        <v>398</v>
      </c>
      <c r="C265" s="13">
        <v>10900</v>
      </c>
      <c r="D265" s="13" t="s">
        <v>263</v>
      </c>
      <c r="E265" s="13" t="s">
        <v>96</v>
      </c>
      <c r="F265" s="14">
        <v>81.93</v>
      </c>
      <c r="G265" s="14">
        <v>29.36</v>
      </c>
      <c r="H265" s="15">
        <f t="shared" si="4"/>
        <v>0.307936542800371</v>
      </c>
      <c r="I265" s="15">
        <v>1.00811951413779</v>
      </c>
      <c r="J265" s="13" t="s">
        <v>368</v>
      </c>
      <c r="K265" s="13">
        <v>0.8</v>
      </c>
      <c r="L265" s="13">
        <v>261144</v>
      </c>
      <c r="M265" s="13" t="s">
        <v>368</v>
      </c>
      <c r="N265" s="13">
        <v>66960</v>
      </c>
      <c r="O265" s="13">
        <v>253138.81</v>
      </c>
      <c r="P265" s="13">
        <v>77950.69</v>
      </c>
      <c r="Q265" s="13">
        <v>54859.29</v>
      </c>
      <c r="R265" s="13">
        <v>16105.2</v>
      </c>
      <c r="S265" s="13">
        <v>1029.8</v>
      </c>
      <c r="T265" s="13">
        <v>264.84</v>
      </c>
      <c r="U265" s="13">
        <v>46.14</v>
      </c>
      <c r="V265" s="13">
        <v>7022.7</v>
      </c>
      <c r="W265" s="13">
        <v>2306.35</v>
      </c>
      <c r="X265" s="13">
        <v>80.68</v>
      </c>
    </row>
    <row r="266" s="7" customFormat="1" ht="13.5" spans="1:24">
      <c r="A266" s="13">
        <v>307</v>
      </c>
      <c r="B266" s="13" t="s">
        <v>379</v>
      </c>
      <c r="C266" s="13">
        <v>10886</v>
      </c>
      <c r="D266" s="13" t="s">
        <v>262</v>
      </c>
      <c r="E266" s="13" t="s">
        <v>203</v>
      </c>
      <c r="F266" s="14">
        <v>81.91</v>
      </c>
      <c r="G266" s="14">
        <v>27.48</v>
      </c>
      <c r="H266" s="15">
        <f t="shared" si="4"/>
        <v>0.279079511426349</v>
      </c>
      <c r="I266" s="15">
        <v>0.835966391705069</v>
      </c>
      <c r="J266" s="13" t="s">
        <v>368</v>
      </c>
      <c r="K266" s="13">
        <v>1.1</v>
      </c>
      <c r="L266" s="13">
        <v>2325000</v>
      </c>
      <c r="M266" s="13" t="s">
        <v>368</v>
      </c>
      <c r="N266" s="13">
        <v>131507.86</v>
      </c>
      <c r="O266" s="13">
        <v>1814047.07</v>
      </c>
      <c r="P266" s="13">
        <v>506263.37</v>
      </c>
      <c r="Q266" s="13">
        <v>107716.78</v>
      </c>
      <c r="R266" s="13">
        <v>29602.4</v>
      </c>
      <c r="S266" s="13">
        <v>59.6</v>
      </c>
      <c r="T266" s="13">
        <v>23.6</v>
      </c>
      <c r="U266" s="13">
        <v>1.36</v>
      </c>
      <c r="V266" s="13">
        <v>75377.55</v>
      </c>
      <c r="W266" s="13">
        <v>20433.53</v>
      </c>
      <c r="X266" s="13">
        <v>97.26</v>
      </c>
    </row>
    <row r="267" s="7" customFormat="1" ht="13.5" spans="1:24">
      <c r="A267" s="13">
        <v>351</v>
      </c>
      <c r="B267" s="13" t="s">
        <v>385</v>
      </c>
      <c r="C267" s="13">
        <v>8606</v>
      </c>
      <c r="D267" s="13" t="s">
        <v>553</v>
      </c>
      <c r="E267" s="13" t="s">
        <v>249</v>
      </c>
      <c r="F267" s="14">
        <v>81.86</v>
      </c>
      <c r="G267" s="14">
        <v>33.46</v>
      </c>
      <c r="H267" s="15">
        <f t="shared" si="4"/>
        <v>0.314137378816753</v>
      </c>
      <c r="I267" s="15">
        <v>0.894219807583475</v>
      </c>
      <c r="J267" s="13" t="s">
        <v>368</v>
      </c>
      <c r="K267" s="13">
        <v>1</v>
      </c>
      <c r="L267" s="13">
        <v>183768</v>
      </c>
      <c r="M267" s="13" t="s">
        <v>368</v>
      </c>
      <c r="N267" s="13">
        <v>43754.3</v>
      </c>
      <c r="O267" s="13">
        <v>158008.64</v>
      </c>
      <c r="P267" s="13">
        <v>49636.42</v>
      </c>
      <c r="Q267" s="13">
        <v>35817.28</v>
      </c>
      <c r="R267" s="13">
        <v>11985.49</v>
      </c>
      <c r="S267" s="13" t="s">
        <v>368</v>
      </c>
      <c r="T267" s="13" t="s">
        <v>368</v>
      </c>
      <c r="U267" s="13" t="s">
        <v>368</v>
      </c>
      <c r="V267" s="13">
        <v>3690.83</v>
      </c>
      <c r="W267" s="13">
        <v>1292.03</v>
      </c>
      <c r="X267" s="13">
        <v>60.25</v>
      </c>
    </row>
    <row r="268" s="7" customFormat="1" ht="13.5" spans="1:24">
      <c r="A268" s="13">
        <v>741</v>
      </c>
      <c r="B268" s="13" t="s">
        <v>379</v>
      </c>
      <c r="C268" s="13">
        <v>11015</v>
      </c>
      <c r="D268" s="13" t="s">
        <v>238</v>
      </c>
      <c r="E268" s="13" t="s">
        <v>134</v>
      </c>
      <c r="F268" s="14">
        <v>81.36</v>
      </c>
      <c r="G268" s="14">
        <v>25.43</v>
      </c>
      <c r="H268" s="15">
        <f t="shared" si="4"/>
        <v>0.299681563602414</v>
      </c>
      <c r="I268" s="15">
        <v>1.03460423387097</v>
      </c>
      <c r="J268" s="13" t="s">
        <v>378</v>
      </c>
      <c r="K268" s="13">
        <v>1</v>
      </c>
      <c r="L268" s="13">
        <v>105152</v>
      </c>
      <c r="M268" s="13" t="s">
        <v>368</v>
      </c>
      <c r="N268" s="13">
        <v>42060.8</v>
      </c>
      <c r="O268" s="13">
        <v>102632.74</v>
      </c>
      <c r="P268" s="13">
        <v>30757.14</v>
      </c>
      <c r="Q268" s="13">
        <v>34221.16</v>
      </c>
      <c r="R268" s="13">
        <v>8700.83</v>
      </c>
      <c r="S268" s="13">
        <v>1071.9</v>
      </c>
      <c r="T268" s="13">
        <v>248.28</v>
      </c>
      <c r="U268" s="13">
        <v>76.45</v>
      </c>
      <c r="V268" s="13">
        <v>1725.8</v>
      </c>
      <c r="W268" s="13">
        <v>480.14</v>
      </c>
      <c r="X268" s="13">
        <v>49.24</v>
      </c>
    </row>
    <row r="269" s="7" customFormat="1" ht="13.5" spans="1:24">
      <c r="A269" s="13">
        <v>355</v>
      </c>
      <c r="B269" s="13" t="s">
        <v>371</v>
      </c>
      <c r="C269" s="13">
        <v>990467</v>
      </c>
      <c r="D269" s="13" t="s">
        <v>245</v>
      </c>
      <c r="E269" s="13" t="s">
        <v>43</v>
      </c>
      <c r="F269" s="14">
        <v>81.31</v>
      </c>
      <c r="G269" s="14">
        <v>31.98</v>
      </c>
      <c r="H269" s="15">
        <f t="shared" si="4"/>
        <v>0.310739440513313</v>
      </c>
      <c r="I269" s="15">
        <v>1.02280586152636</v>
      </c>
      <c r="J269" s="13" t="s">
        <v>410</v>
      </c>
      <c r="K269" s="13">
        <v>1.2</v>
      </c>
      <c r="L269" s="13">
        <v>264368</v>
      </c>
      <c r="M269" s="13" t="s">
        <v>368</v>
      </c>
      <c r="N269" s="13">
        <v>70497</v>
      </c>
      <c r="O269" s="13">
        <v>259997.25</v>
      </c>
      <c r="P269" s="13">
        <v>80791.4</v>
      </c>
      <c r="Q269" s="13">
        <v>57321.8</v>
      </c>
      <c r="R269" s="13">
        <v>18331.92</v>
      </c>
      <c r="S269" s="13">
        <v>2082.9</v>
      </c>
      <c r="T269" s="13">
        <v>693.39</v>
      </c>
      <c r="U269" s="13">
        <v>88.64</v>
      </c>
      <c r="V269" s="13">
        <v>13761.78</v>
      </c>
      <c r="W269" s="13">
        <v>4147.21</v>
      </c>
      <c r="X269" s="13">
        <v>156.17</v>
      </c>
    </row>
    <row r="270" s="7" customFormat="1" ht="13.5" spans="1:24">
      <c r="A270" s="13">
        <v>359</v>
      </c>
      <c r="B270" s="13" t="s">
        <v>373</v>
      </c>
      <c r="C270" s="13">
        <v>10904</v>
      </c>
      <c r="D270" s="13" t="s">
        <v>513</v>
      </c>
      <c r="E270" s="13" t="s">
        <v>167</v>
      </c>
      <c r="F270" s="14">
        <v>81.23</v>
      </c>
      <c r="G270" s="14">
        <v>31.25</v>
      </c>
      <c r="H270" s="15">
        <f t="shared" si="4"/>
        <v>0.316513773920769</v>
      </c>
      <c r="I270" s="15">
        <v>1.07509377880184</v>
      </c>
      <c r="J270" s="13" t="s">
        <v>378</v>
      </c>
      <c r="K270" s="13">
        <v>1</v>
      </c>
      <c r="L270" s="13">
        <v>270816</v>
      </c>
      <c r="M270" s="13" t="s">
        <v>368</v>
      </c>
      <c r="N270" s="13">
        <v>69440</v>
      </c>
      <c r="O270" s="13">
        <v>279954.42</v>
      </c>
      <c r="P270" s="13">
        <v>88609.43</v>
      </c>
      <c r="Q270" s="13">
        <v>56404.61</v>
      </c>
      <c r="R270" s="13">
        <v>17627.16</v>
      </c>
      <c r="S270" s="13">
        <v>2895.24</v>
      </c>
      <c r="T270" s="13">
        <v>1132.95</v>
      </c>
      <c r="U270" s="13">
        <v>125.08</v>
      </c>
      <c r="V270" s="13">
        <v>6887.31</v>
      </c>
      <c r="W270" s="13">
        <v>2531.67</v>
      </c>
      <c r="X270" s="13">
        <v>76.3</v>
      </c>
    </row>
    <row r="271" s="7" customFormat="1" ht="13.5" spans="1:24">
      <c r="A271" s="13">
        <v>745</v>
      </c>
      <c r="B271" s="13" t="s">
        <v>379</v>
      </c>
      <c r="C271" s="13">
        <v>10995</v>
      </c>
      <c r="D271" s="13" t="s">
        <v>514</v>
      </c>
      <c r="E271" s="13" t="s">
        <v>39</v>
      </c>
      <c r="F271" s="14">
        <v>81.19</v>
      </c>
      <c r="G271" s="14">
        <v>30.21</v>
      </c>
      <c r="H271" s="15">
        <f t="shared" si="4"/>
        <v>0.307809334873071</v>
      </c>
      <c r="I271" s="15">
        <v>1.20249470967742</v>
      </c>
      <c r="J271" s="13" t="s">
        <v>378</v>
      </c>
      <c r="K271" s="13">
        <v>1</v>
      </c>
      <c r="L271" s="13">
        <v>161200</v>
      </c>
      <c r="M271" s="13" t="s">
        <v>368</v>
      </c>
      <c r="N271" s="13">
        <v>64480</v>
      </c>
      <c r="O271" s="13">
        <v>186386.68</v>
      </c>
      <c r="P271" s="13">
        <v>57371.56</v>
      </c>
      <c r="Q271" s="13">
        <v>52353.01</v>
      </c>
      <c r="R271" s="13">
        <v>15818.37</v>
      </c>
      <c r="S271" s="13">
        <v>931.08</v>
      </c>
      <c r="T271" s="13">
        <v>375.76</v>
      </c>
      <c r="U271" s="13">
        <v>43.32</v>
      </c>
      <c r="V271" s="13">
        <v>4112.87</v>
      </c>
      <c r="W271" s="13">
        <v>1544.32</v>
      </c>
      <c r="X271" s="13">
        <v>76.54</v>
      </c>
    </row>
    <row r="272" s="7" customFormat="1" ht="13.5" spans="1:24">
      <c r="A272" s="13">
        <v>752</v>
      </c>
      <c r="B272" s="13" t="s">
        <v>371</v>
      </c>
      <c r="C272" s="13">
        <v>9634</v>
      </c>
      <c r="D272" s="13" t="s">
        <v>279</v>
      </c>
      <c r="E272" s="13" t="s">
        <v>226</v>
      </c>
      <c r="F272" s="14">
        <v>81.12</v>
      </c>
      <c r="G272" s="14">
        <v>24.71</v>
      </c>
      <c r="H272" s="15">
        <f t="shared" si="4"/>
        <v>0.263928657460625</v>
      </c>
      <c r="I272" s="15">
        <v>1.07799281524927</v>
      </c>
      <c r="J272" s="13" t="s">
        <v>378</v>
      </c>
      <c r="K272" s="13">
        <v>1</v>
      </c>
      <c r="L272" s="13">
        <v>72292</v>
      </c>
      <c r="M272" s="13" t="s">
        <v>368</v>
      </c>
      <c r="N272" s="13">
        <v>36146</v>
      </c>
      <c r="O272" s="13">
        <v>73519.11</v>
      </c>
      <c r="P272" s="13">
        <v>19403.8</v>
      </c>
      <c r="Q272" s="13">
        <v>29323.43</v>
      </c>
      <c r="R272" s="13">
        <v>7246.44</v>
      </c>
      <c r="S272" s="13">
        <v>1172.68</v>
      </c>
      <c r="T272" s="13">
        <v>247.23</v>
      </c>
      <c r="U272" s="13">
        <v>97.33</v>
      </c>
      <c r="V272" s="13">
        <v>2412.71</v>
      </c>
      <c r="W272" s="13">
        <v>424.73</v>
      </c>
      <c r="X272" s="13">
        <v>100.12</v>
      </c>
    </row>
    <row r="273" s="7" customFormat="1" ht="13.5" spans="1:24">
      <c r="A273" s="13">
        <v>514</v>
      </c>
      <c r="B273" s="13" t="s">
        <v>374</v>
      </c>
      <c r="C273" s="13">
        <v>8489</v>
      </c>
      <c r="D273" s="13" t="s">
        <v>214</v>
      </c>
      <c r="E273" s="13" t="s">
        <v>215</v>
      </c>
      <c r="F273" s="14">
        <v>81.04</v>
      </c>
      <c r="G273" s="14">
        <v>34.75</v>
      </c>
      <c r="H273" s="15">
        <f t="shared" si="4"/>
        <v>0.336615719377616</v>
      </c>
      <c r="I273" s="15">
        <v>0.996016470588235</v>
      </c>
      <c r="J273" s="13" t="s">
        <v>368</v>
      </c>
      <c r="K273" s="13">
        <v>1.2</v>
      </c>
      <c r="L273" s="13">
        <v>274040</v>
      </c>
      <c r="M273" s="13" t="s">
        <v>368</v>
      </c>
      <c r="N273" s="13">
        <v>80207</v>
      </c>
      <c r="O273" s="13">
        <v>262450.34</v>
      </c>
      <c r="P273" s="13">
        <v>88344.91</v>
      </c>
      <c r="Q273" s="13">
        <v>64999.49</v>
      </c>
      <c r="R273" s="13">
        <v>22588.51</v>
      </c>
      <c r="S273" s="13" t="s">
        <v>368</v>
      </c>
      <c r="T273" s="13" t="s">
        <v>368</v>
      </c>
      <c r="U273" s="13" t="s">
        <v>368</v>
      </c>
      <c r="V273" s="13">
        <v>6443.88</v>
      </c>
      <c r="W273" s="13">
        <v>2368.16</v>
      </c>
      <c r="X273" s="13">
        <v>70.54</v>
      </c>
    </row>
    <row r="274" s="7" customFormat="1" ht="13.5" spans="1:24">
      <c r="A274" s="13">
        <v>56</v>
      </c>
      <c r="B274" s="13" t="s">
        <v>381</v>
      </c>
      <c r="C274" s="13">
        <v>7948</v>
      </c>
      <c r="D274" s="13" t="s">
        <v>208</v>
      </c>
      <c r="E274" s="13" t="s">
        <v>209</v>
      </c>
      <c r="F274" s="14">
        <v>80.94</v>
      </c>
      <c r="G274" s="14">
        <v>33.25</v>
      </c>
      <c r="H274" s="15">
        <f t="shared" si="4"/>
        <v>0.320574615641105</v>
      </c>
      <c r="I274" s="15">
        <v>1.01923092979127</v>
      </c>
      <c r="J274" s="13" t="s">
        <v>368</v>
      </c>
      <c r="K274" s="13">
        <v>1</v>
      </c>
      <c r="L274" s="13">
        <v>111724</v>
      </c>
      <c r="M274" s="13" t="s">
        <v>368</v>
      </c>
      <c r="N274" s="13">
        <v>44691</v>
      </c>
      <c r="O274" s="13">
        <v>107426.94</v>
      </c>
      <c r="P274" s="13">
        <v>34438.35</v>
      </c>
      <c r="Q274" s="13">
        <v>36171.16</v>
      </c>
      <c r="R274" s="13">
        <v>12026.8</v>
      </c>
      <c r="S274" s="13">
        <v>1057.22</v>
      </c>
      <c r="T274" s="13">
        <v>335.38</v>
      </c>
      <c r="U274" s="13">
        <v>70.97</v>
      </c>
      <c r="V274" s="13">
        <v>2379.12</v>
      </c>
      <c r="W274" s="13">
        <v>714.63</v>
      </c>
      <c r="X274" s="13">
        <v>63.88</v>
      </c>
    </row>
    <row r="275" s="7" customFormat="1" ht="13.5" spans="1:24">
      <c r="A275" s="13">
        <v>308</v>
      </c>
      <c r="B275" s="13" t="s">
        <v>379</v>
      </c>
      <c r="C275" s="13">
        <v>9200</v>
      </c>
      <c r="D275" s="13" t="s">
        <v>515</v>
      </c>
      <c r="E275" s="13" t="s">
        <v>104</v>
      </c>
      <c r="F275" s="14">
        <v>80.94</v>
      </c>
      <c r="G275" s="14">
        <v>36.58</v>
      </c>
      <c r="H275" s="15">
        <f t="shared" si="4"/>
        <v>0.339979394966064</v>
      </c>
      <c r="I275" s="15">
        <v>1.00730508960573</v>
      </c>
      <c r="J275" s="13" t="s">
        <v>378</v>
      </c>
      <c r="K275" s="13">
        <v>1</v>
      </c>
      <c r="L275" s="13">
        <v>290160</v>
      </c>
      <c r="M275" s="13" t="s">
        <v>368</v>
      </c>
      <c r="N275" s="13">
        <v>64480</v>
      </c>
      <c r="O275" s="13">
        <v>281038.12</v>
      </c>
      <c r="P275" s="13">
        <v>95547.17</v>
      </c>
      <c r="Q275" s="13">
        <v>52192.63</v>
      </c>
      <c r="R275" s="13">
        <v>19092.4</v>
      </c>
      <c r="S275" s="13">
        <v>1077.22</v>
      </c>
      <c r="T275" s="13">
        <v>430.93</v>
      </c>
      <c r="U275" s="13">
        <v>50.12</v>
      </c>
      <c r="V275" s="13">
        <v>8963.77</v>
      </c>
      <c r="W275" s="13">
        <v>2346.43</v>
      </c>
      <c r="X275" s="13">
        <v>92.68</v>
      </c>
    </row>
    <row r="276" s="7" customFormat="1" ht="13.5" spans="1:24">
      <c r="A276" s="13">
        <v>365</v>
      </c>
      <c r="B276" s="13" t="s">
        <v>373</v>
      </c>
      <c r="C276" s="13">
        <v>10997</v>
      </c>
      <c r="D276" s="13" t="s">
        <v>516</v>
      </c>
      <c r="E276" s="13" t="s">
        <v>37</v>
      </c>
      <c r="F276" s="14">
        <v>80.9</v>
      </c>
      <c r="G276" s="14">
        <v>32.31</v>
      </c>
      <c r="H276" s="15">
        <f t="shared" si="4"/>
        <v>0.301221269492937</v>
      </c>
      <c r="I276" s="15">
        <v>1.1165655036208</v>
      </c>
      <c r="J276" s="13" t="s">
        <v>378</v>
      </c>
      <c r="K276" s="13">
        <v>1</v>
      </c>
      <c r="L276" s="13">
        <v>315952</v>
      </c>
      <c r="M276" s="13" t="s">
        <v>368</v>
      </c>
      <c r="N276" s="13">
        <v>64480</v>
      </c>
      <c r="O276" s="13">
        <v>339212.6</v>
      </c>
      <c r="P276" s="13">
        <v>102178.05</v>
      </c>
      <c r="Q276" s="13">
        <v>52162.46</v>
      </c>
      <c r="R276" s="13">
        <v>16855.81</v>
      </c>
      <c r="S276" s="13">
        <v>869.01</v>
      </c>
      <c r="T276" s="13">
        <v>219.64</v>
      </c>
      <c r="U276" s="13">
        <v>40.43</v>
      </c>
      <c r="V276" s="13">
        <v>7657.45</v>
      </c>
      <c r="W276" s="13">
        <v>2681.27</v>
      </c>
      <c r="X276" s="13">
        <v>72.71</v>
      </c>
    </row>
    <row r="277" s="7" customFormat="1" ht="13.5" spans="1:24">
      <c r="A277" s="13">
        <v>329</v>
      </c>
      <c r="B277" s="13" t="s">
        <v>398</v>
      </c>
      <c r="C277" s="13">
        <v>10927</v>
      </c>
      <c r="D277" s="13" t="s">
        <v>277</v>
      </c>
      <c r="E277" s="13" t="s">
        <v>96</v>
      </c>
      <c r="F277" s="14">
        <v>80.75</v>
      </c>
      <c r="G277" s="14">
        <v>31.42</v>
      </c>
      <c r="H277" s="15">
        <f t="shared" si="4"/>
        <v>0.307936542800371</v>
      </c>
      <c r="I277" s="15">
        <v>1.00811951413779</v>
      </c>
      <c r="J277" s="13" t="s">
        <v>368</v>
      </c>
      <c r="K277" s="13">
        <v>0.8</v>
      </c>
      <c r="L277" s="13">
        <v>261144</v>
      </c>
      <c r="M277" s="13" t="s">
        <v>368</v>
      </c>
      <c r="N277" s="13">
        <v>66960</v>
      </c>
      <c r="O277" s="13">
        <v>253138.81</v>
      </c>
      <c r="P277" s="13">
        <v>77950.69</v>
      </c>
      <c r="Q277" s="13">
        <v>54068.23</v>
      </c>
      <c r="R277" s="13">
        <v>16986.53</v>
      </c>
      <c r="S277" s="13">
        <v>1677.9</v>
      </c>
      <c r="T277" s="13">
        <v>594.25</v>
      </c>
      <c r="U277" s="13">
        <v>75.17</v>
      </c>
      <c r="V277" s="13">
        <v>7022.7</v>
      </c>
      <c r="W277" s="13">
        <v>2306.35</v>
      </c>
      <c r="X277" s="13">
        <v>80.68</v>
      </c>
    </row>
    <row r="278" s="7" customFormat="1" ht="13.5" spans="1:24">
      <c r="A278" s="13">
        <v>585</v>
      </c>
      <c r="B278" s="13" t="s">
        <v>376</v>
      </c>
      <c r="C278" s="13">
        <v>4143</v>
      </c>
      <c r="D278" s="13" t="s">
        <v>334</v>
      </c>
      <c r="E278" s="13" t="s">
        <v>197</v>
      </c>
      <c r="F278" s="14">
        <v>79.48</v>
      </c>
      <c r="G278" s="14">
        <v>30.97</v>
      </c>
      <c r="H278" s="15">
        <f t="shared" si="4"/>
        <v>0.310253771142181</v>
      </c>
      <c r="I278" s="15">
        <v>1.00579378117725</v>
      </c>
      <c r="J278" s="13" t="s">
        <v>378</v>
      </c>
      <c r="K278" s="13">
        <v>1</v>
      </c>
      <c r="L278" s="13">
        <v>10088</v>
      </c>
      <c r="M278" s="13" t="s">
        <v>368</v>
      </c>
      <c r="N278" s="13">
        <v>80186.7</v>
      </c>
      <c r="O278" s="13">
        <v>302442.19</v>
      </c>
      <c r="P278" s="13">
        <v>93833.83</v>
      </c>
      <c r="Q278" s="13">
        <v>63731.01</v>
      </c>
      <c r="R278" s="13">
        <v>19739.18</v>
      </c>
      <c r="S278" s="13">
        <v>1351.17</v>
      </c>
      <c r="T278" s="13">
        <v>489.63</v>
      </c>
      <c r="U278" s="13">
        <v>50.55</v>
      </c>
      <c r="V278" s="13">
        <v>7663.78</v>
      </c>
      <c r="W278" s="13">
        <v>2932.27</v>
      </c>
      <c r="X278" s="13">
        <v>2279.08</v>
      </c>
    </row>
    <row r="279" s="7" customFormat="1" ht="13.5" spans="1:24">
      <c r="A279" s="13">
        <v>355</v>
      </c>
      <c r="B279" s="13" t="s">
        <v>371</v>
      </c>
      <c r="C279" s="13">
        <v>9895</v>
      </c>
      <c r="D279" s="13" t="s">
        <v>153</v>
      </c>
      <c r="E279" s="13" t="s">
        <v>43</v>
      </c>
      <c r="F279" s="14">
        <v>79.16</v>
      </c>
      <c r="G279" s="14">
        <v>28.05</v>
      </c>
      <c r="H279" s="15">
        <f t="shared" si="4"/>
        <v>0.310739440513313</v>
      </c>
      <c r="I279" s="15">
        <v>1.02280586152636</v>
      </c>
      <c r="J279" s="13" t="s">
        <v>372</v>
      </c>
      <c r="K279" s="13">
        <v>0.9</v>
      </c>
      <c r="L279" s="13">
        <v>264368</v>
      </c>
      <c r="M279" s="13" t="s">
        <v>368</v>
      </c>
      <c r="N279" s="13">
        <v>52874</v>
      </c>
      <c r="O279" s="13">
        <v>259997.25</v>
      </c>
      <c r="P279" s="13">
        <v>80791.4</v>
      </c>
      <c r="Q279" s="13">
        <v>41853.74</v>
      </c>
      <c r="R279" s="13">
        <v>11739.19</v>
      </c>
      <c r="S279" s="13">
        <v>2328.9</v>
      </c>
      <c r="T279" s="13">
        <v>407.17</v>
      </c>
      <c r="U279" s="13">
        <v>132.14</v>
      </c>
      <c r="V279" s="13">
        <v>13761.78</v>
      </c>
      <c r="W279" s="13">
        <v>4147.21</v>
      </c>
      <c r="X279" s="13">
        <v>156.17</v>
      </c>
    </row>
    <row r="280" s="7" customFormat="1" ht="13.5" spans="1:24">
      <c r="A280" s="13">
        <v>594</v>
      </c>
      <c r="B280" s="13" t="s">
        <v>400</v>
      </c>
      <c r="C280" s="13">
        <v>6232</v>
      </c>
      <c r="D280" s="13" t="s">
        <v>189</v>
      </c>
      <c r="E280" s="13" t="s">
        <v>190</v>
      </c>
      <c r="F280" s="14">
        <v>78.2</v>
      </c>
      <c r="G280" s="14">
        <v>31.09</v>
      </c>
      <c r="H280" s="15">
        <f t="shared" si="4"/>
        <v>0.304855599290372</v>
      </c>
      <c r="I280" s="15">
        <v>0.861099078341014</v>
      </c>
      <c r="J280" s="13" t="s">
        <v>554</v>
      </c>
      <c r="K280" s="13">
        <v>1.2</v>
      </c>
      <c r="L280" s="13">
        <v>115010</v>
      </c>
      <c r="M280" s="13" t="s">
        <v>368</v>
      </c>
      <c r="N280" s="13">
        <v>62732</v>
      </c>
      <c r="O280" s="13">
        <v>93429.25</v>
      </c>
      <c r="P280" s="13">
        <v>28482.43</v>
      </c>
      <c r="Q280" s="13">
        <v>49053.51</v>
      </c>
      <c r="R280" s="13">
        <v>15248.72</v>
      </c>
      <c r="S280" s="13">
        <v>1264.8</v>
      </c>
      <c r="T280" s="13">
        <v>470.24</v>
      </c>
      <c r="U280" s="13">
        <v>60.49</v>
      </c>
      <c r="V280" s="13">
        <v>2276</v>
      </c>
      <c r="W280" s="13">
        <v>810.76</v>
      </c>
      <c r="X280" s="13">
        <v>59.37</v>
      </c>
    </row>
    <row r="281" s="7" customFormat="1" ht="13.5" spans="1:24">
      <c r="A281" s="13">
        <v>713</v>
      </c>
      <c r="B281" s="13" t="s">
        <v>385</v>
      </c>
      <c r="C281" s="13">
        <v>6492</v>
      </c>
      <c r="D281" s="13" t="s">
        <v>555</v>
      </c>
      <c r="E281" s="13" t="s">
        <v>273</v>
      </c>
      <c r="F281" s="14">
        <v>76.69</v>
      </c>
      <c r="G281" s="14">
        <v>35.57</v>
      </c>
      <c r="H281" s="15">
        <f t="shared" si="4"/>
        <v>0.33620380516999</v>
      </c>
      <c r="I281" s="15">
        <v>0.794306989247312</v>
      </c>
      <c r="J281" s="13" t="s">
        <v>372</v>
      </c>
      <c r="K281" s="13">
        <v>1.1</v>
      </c>
      <c r="L281" s="13">
        <v>98580</v>
      </c>
      <c r="M281" s="13" t="s">
        <v>368</v>
      </c>
      <c r="N281" s="13">
        <v>49290</v>
      </c>
      <c r="O281" s="13">
        <v>73870.55</v>
      </c>
      <c r="P281" s="13">
        <v>24835.56</v>
      </c>
      <c r="Q281" s="13">
        <v>37802.93</v>
      </c>
      <c r="R281" s="13">
        <v>13445.82</v>
      </c>
      <c r="S281" s="13" t="s">
        <v>368</v>
      </c>
      <c r="T281" s="13" t="s">
        <v>368</v>
      </c>
      <c r="U281" s="13" t="s">
        <v>368</v>
      </c>
      <c r="V281" s="13">
        <v>1700.89</v>
      </c>
      <c r="W281" s="13">
        <v>628.76</v>
      </c>
      <c r="X281" s="13">
        <v>51.76</v>
      </c>
    </row>
    <row r="282" s="7" customFormat="1" ht="13.5" spans="1:24">
      <c r="A282" s="13">
        <v>704</v>
      </c>
      <c r="B282" s="13" t="s">
        <v>385</v>
      </c>
      <c r="C282" s="13">
        <v>10953</v>
      </c>
      <c r="D282" s="13" t="s">
        <v>284</v>
      </c>
      <c r="E282" s="13" t="s">
        <v>285</v>
      </c>
      <c r="F282" s="14">
        <v>76.45</v>
      </c>
      <c r="G282" s="14">
        <v>27.36</v>
      </c>
      <c r="H282" s="15">
        <f t="shared" si="4"/>
        <v>0.292057706672721</v>
      </c>
      <c r="I282" s="15">
        <v>1.19923516129032</v>
      </c>
      <c r="J282" s="13" t="s">
        <v>368</v>
      </c>
      <c r="K282" s="13">
        <v>0.8</v>
      </c>
      <c r="L282" s="13">
        <v>161200</v>
      </c>
      <c r="M282" s="13" t="s">
        <v>368</v>
      </c>
      <c r="N282" s="13">
        <v>47773</v>
      </c>
      <c r="O282" s="13">
        <v>185881.45</v>
      </c>
      <c r="P282" s="13">
        <v>54288.11</v>
      </c>
      <c r="Q282" s="13">
        <v>36522.01</v>
      </c>
      <c r="R282" s="13">
        <v>9993.65</v>
      </c>
      <c r="S282" s="13">
        <v>1822</v>
      </c>
      <c r="T282" s="13">
        <v>609.59</v>
      </c>
      <c r="U282" s="13">
        <v>114.42</v>
      </c>
      <c r="V282" s="13">
        <v>4386.95</v>
      </c>
      <c r="W282" s="13">
        <v>1103.28</v>
      </c>
      <c r="X282" s="13">
        <v>81.64</v>
      </c>
    </row>
    <row r="283" s="7" customFormat="1" ht="13.5" spans="1:24">
      <c r="A283" s="13">
        <v>723</v>
      </c>
      <c r="B283" s="13" t="s">
        <v>371</v>
      </c>
      <c r="C283" s="13">
        <v>8386</v>
      </c>
      <c r="D283" s="13" t="s">
        <v>211</v>
      </c>
      <c r="E283" s="13" t="s">
        <v>212</v>
      </c>
      <c r="F283" s="14">
        <v>74.73</v>
      </c>
      <c r="G283" s="14">
        <v>30.74</v>
      </c>
      <c r="H283" s="15">
        <f t="shared" si="4"/>
        <v>0.318999628406434</v>
      </c>
      <c r="I283" s="15">
        <v>0.927953989813243</v>
      </c>
      <c r="J283" s="13" t="s">
        <v>372</v>
      </c>
      <c r="K283" s="13">
        <v>1</v>
      </c>
      <c r="L283" s="13">
        <v>124868</v>
      </c>
      <c r="M283" s="13" t="s">
        <v>368</v>
      </c>
      <c r="N283" s="13">
        <v>62434</v>
      </c>
      <c r="O283" s="13">
        <v>109312.98</v>
      </c>
      <c r="P283" s="13">
        <v>34870.8</v>
      </c>
      <c r="Q283" s="13">
        <v>46659.29</v>
      </c>
      <c r="R283" s="13">
        <v>14342.32</v>
      </c>
      <c r="S283" s="13">
        <v>1413.28</v>
      </c>
      <c r="T283" s="13">
        <v>407.04</v>
      </c>
      <c r="U283" s="13">
        <v>67.91</v>
      </c>
      <c r="V283" s="13">
        <v>3201.95</v>
      </c>
      <c r="W283" s="13">
        <v>953.76</v>
      </c>
      <c r="X283" s="13">
        <v>76.93</v>
      </c>
    </row>
    <row r="284" s="7" customFormat="1" ht="13.5" spans="1:24">
      <c r="A284" s="13">
        <v>307</v>
      </c>
      <c r="B284" s="13" t="s">
        <v>379</v>
      </c>
      <c r="C284" s="13">
        <v>5880</v>
      </c>
      <c r="D284" s="13" t="s">
        <v>271</v>
      </c>
      <c r="E284" s="13" t="s">
        <v>203</v>
      </c>
      <c r="F284" s="14">
        <v>73.92</v>
      </c>
      <c r="G284" s="14">
        <v>23.96</v>
      </c>
      <c r="H284" s="15">
        <f t="shared" si="4"/>
        <v>0.279079511426349</v>
      </c>
      <c r="I284" s="15">
        <v>0.835966391705069</v>
      </c>
      <c r="J284" s="13" t="s">
        <v>368</v>
      </c>
      <c r="K284" s="13">
        <v>1.1</v>
      </c>
      <c r="L284" s="13">
        <v>2325000</v>
      </c>
      <c r="M284" s="13" t="s">
        <v>368</v>
      </c>
      <c r="N284" s="13">
        <v>131507.86</v>
      </c>
      <c r="O284" s="13">
        <v>1814047.07</v>
      </c>
      <c r="P284" s="13">
        <v>506263.37</v>
      </c>
      <c r="Q284" s="13">
        <v>97205.68</v>
      </c>
      <c r="R284" s="13">
        <v>23294.37</v>
      </c>
      <c r="S284" s="13">
        <v>9162.5</v>
      </c>
      <c r="T284" s="13">
        <v>2067.6</v>
      </c>
      <c r="U284" s="13">
        <v>209.02</v>
      </c>
      <c r="V284" s="13">
        <v>75377.55</v>
      </c>
      <c r="W284" s="13">
        <v>20433.53</v>
      </c>
      <c r="X284" s="13">
        <v>97.26</v>
      </c>
    </row>
    <row r="285" s="7" customFormat="1" ht="13.5" spans="1:24">
      <c r="A285" s="13">
        <v>351</v>
      </c>
      <c r="B285" s="13" t="s">
        <v>385</v>
      </c>
      <c r="C285" s="13">
        <v>997487</v>
      </c>
      <c r="D285" s="13" t="s">
        <v>248</v>
      </c>
      <c r="E285" s="13" t="s">
        <v>249</v>
      </c>
      <c r="F285" s="14">
        <v>72.21</v>
      </c>
      <c r="G285" s="14">
        <v>21.62</v>
      </c>
      <c r="H285" s="15">
        <f t="shared" si="4"/>
        <v>0.314137378816753</v>
      </c>
      <c r="I285" s="15">
        <v>0.894219807583475</v>
      </c>
      <c r="J285" s="13" t="s">
        <v>556</v>
      </c>
      <c r="K285" s="13">
        <v>1.2</v>
      </c>
      <c r="L285" s="13">
        <v>183768</v>
      </c>
      <c r="M285" s="13" t="s">
        <v>368</v>
      </c>
      <c r="N285" s="13">
        <v>52505.1</v>
      </c>
      <c r="O285" s="13">
        <v>158008.64</v>
      </c>
      <c r="P285" s="13">
        <v>49636.42</v>
      </c>
      <c r="Q285" s="13">
        <v>37913.49</v>
      </c>
      <c r="R285" s="13">
        <v>8195.24</v>
      </c>
      <c r="S285" s="13">
        <v>1179.2</v>
      </c>
      <c r="T285" s="13">
        <v>278.42</v>
      </c>
      <c r="U285" s="13">
        <v>67.38</v>
      </c>
      <c r="V285" s="13">
        <v>3690.83</v>
      </c>
      <c r="W285" s="13">
        <v>1292.03</v>
      </c>
      <c r="X285" s="13">
        <v>60.25</v>
      </c>
    </row>
    <row r="286" s="7" customFormat="1" ht="13.5" spans="1:24">
      <c r="A286" s="13">
        <v>713</v>
      </c>
      <c r="B286" s="13" t="s">
        <v>385</v>
      </c>
      <c r="C286" s="13">
        <v>6443</v>
      </c>
      <c r="D286" s="13" t="s">
        <v>272</v>
      </c>
      <c r="E286" s="13" t="s">
        <v>273</v>
      </c>
      <c r="F286" s="14">
        <v>71.92</v>
      </c>
      <c r="G286" s="14">
        <v>31.68</v>
      </c>
      <c r="H286" s="15">
        <f t="shared" si="4"/>
        <v>0.33620380516999</v>
      </c>
      <c r="I286" s="15">
        <v>0.794306989247312</v>
      </c>
      <c r="J286" s="13" t="s">
        <v>368</v>
      </c>
      <c r="K286" s="13">
        <v>1</v>
      </c>
      <c r="L286" s="13">
        <v>98580</v>
      </c>
      <c r="M286" s="13" t="s">
        <v>368</v>
      </c>
      <c r="N286" s="13">
        <v>49290</v>
      </c>
      <c r="O286" s="13">
        <v>73870.55</v>
      </c>
      <c r="P286" s="13">
        <v>24835.56</v>
      </c>
      <c r="Q286" s="13">
        <v>35447.62</v>
      </c>
      <c r="R286" s="13">
        <v>11229.73</v>
      </c>
      <c r="S286" s="13">
        <v>1700.89</v>
      </c>
      <c r="T286" s="13">
        <v>628.76</v>
      </c>
      <c r="U286" s="13">
        <v>103.52</v>
      </c>
      <c r="V286" s="13">
        <v>1700.89</v>
      </c>
      <c r="W286" s="13">
        <v>628.76</v>
      </c>
      <c r="X286" s="13">
        <v>51.76</v>
      </c>
    </row>
    <row r="287" s="7" customFormat="1" ht="13.5" spans="1:24">
      <c r="A287" s="13">
        <v>545</v>
      </c>
      <c r="B287" s="13" t="s">
        <v>371</v>
      </c>
      <c r="C287" s="13">
        <v>10889</v>
      </c>
      <c r="D287" s="13" t="s">
        <v>557</v>
      </c>
      <c r="E287" s="13" t="s">
        <v>241</v>
      </c>
      <c r="F287" s="14">
        <v>71.84</v>
      </c>
      <c r="G287" s="14">
        <v>34.42</v>
      </c>
      <c r="H287" s="15">
        <f t="shared" si="4"/>
        <v>0.329340417255455</v>
      </c>
      <c r="I287" s="15">
        <v>0.723077150537634</v>
      </c>
      <c r="J287" s="13" t="s">
        <v>372</v>
      </c>
      <c r="K287" s="13">
        <v>0.9</v>
      </c>
      <c r="L287" s="13">
        <v>118296</v>
      </c>
      <c r="M287" s="13" t="s">
        <v>368</v>
      </c>
      <c r="N287" s="13">
        <v>42586.56</v>
      </c>
      <c r="O287" s="13">
        <v>80695.41</v>
      </c>
      <c r="P287" s="13">
        <v>26576.26</v>
      </c>
      <c r="Q287" s="13">
        <v>30596.04</v>
      </c>
      <c r="R287" s="13">
        <v>10532.07</v>
      </c>
      <c r="S287" s="13">
        <v>650.5</v>
      </c>
      <c r="T287" s="13">
        <v>190.77</v>
      </c>
      <c r="U287" s="13">
        <v>45.82</v>
      </c>
      <c r="V287" s="13">
        <v>1712.3</v>
      </c>
      <c r="W287" s="13">
        <v>514.51</v>
      </c>
      <c r="X287" s="13">
        <v>43.42</v>
      </c>
    </row>
    <row r="288" s="7" customFormat="1" ht="13.5" spans="1:24">
      <c r="A288" s="13">
        <v>56</v>
      </c>
      <c r="B288" s="13" t="s">
        <v>381</v>
      </c>
      <c r="C288" s="13">
        <v>10983</v>
      </c>
      <c r="D288" s="13" t="s">
        <v>264</v>
      </c>
      <c r="E288" s="13" t="s">
        <v>209</v>
      </c>
      <c r="F288" s="14">
        <v>71.8</v>
      </c>
      <c r="G288" s="14">
        <v>32.81</v>
      </c>
      <c r="H288" s="15">
        <f t="shared" si="4"/>
        <v>0.320574615641105</v>
      </c>
      <c r="I288" s="15">
        <v>1.01923092979127</v>
      </c>
      <c r="J288" s="13" t="s">
        <v>372</v>
      </c>
      <c r="K288" s="13">
        <v>0.9</v>
      </c>
      <c r="L288" s="13">
        <v>111724</v>
      </c>
      <c r="M288" s="13" t="s">
        <v>368</v>
      </c>
      <c r="N288" s="13">
        <v>40220</v>
      </c>
      <c r="O288" s="13">
        <v>107426.94</v>
      </c>
      <c r="P288" s="13">
        <v>34438.35</v>
      </c>
      <c r="Q288" s="13">
        <v>28878.64</v>
      </c>
      <c r="R288" s="13">
        <v>9474.03</v>
      </c>
      <c r="S288" s="13" t="s">
        <v>368</v>
      </c>
      <c r="T288" s="13" t="s">
        <v>368</v>
      </c>
      <c r="U288" s="13" t="s">
        <v>368</v>
      </c>
      <c r="V288" s="13">
        <v>2379.12</v>
      </c>
      <c r="W288" s="13">
        <v>714.63</v>
      </c>
      <c r="X288" s="13">
        <v>63.88</v>
      </c>
    </row>
    <row r="289" s="7" customFormat="1" ht="13.5" spans="1:24">
      <c r="A289" s="13">
        <v>54</v>
      </c>
      <c r="B289" s="13" t="s">
        <v>381</v>
      </c>
      <c r="C289" s="13">
        <v>6884</v>
      </c>
      <c r="D289" s="13" t="s">
        <v>517</v>
      </c>
      <c r="E289" s="13" t="s">
        <v>89</v>
      </c>
      <c r="F289" s="14">
        <v>71.09</v>
      </c>
      <c r="G289" s="14">
        <v>32.81</v>
      </c>
      <c r="H289" s="15">
        <f t="shared" si="4"/>
        <v>0.337768546190675</v>
      </c>
      <c r="I289" s="15">
        <v>1.06249985768501</v>
      </c>
      <c r="J289" s="13" t="s">
        <v>368</v>
      </c>
      <c r="K289" s="13">
        <v>1</v>
      </c>
      <c r="L289" s="13">
        <v>219232</v>
      </c>
      <c r="M289" s="13" t="s">
        <v>368</v>
      </c>
      <c r="N289" s="13">
        <v>56203</v>
      </c>
      <c r="O289" s="13">
        <v>223974.97</v>
      </c>
      <c r="P289" s="13">
        <v>75651.7</v>
      </c>
      <c r="Q289" s="13">
        <v>39955.39</v>
      </c>
      <c r="R289" s="13">
        <v>13109.99</v>
      </c>
      <c r="S289" s="13">
        <v>2169.01</v>
      </c>
      <c r="T289" s="13">
        <v>642.84</v>
      </c>
      <c r="U289" s="13">
        <v>115.78</v>
      </c>
      <c r="V289" s="13">
        <v>4542.7</v>
      </c>
      <c r="W289" s="13">
        <v>1309.59</v>
      </c>
      <c r="X289" s="13">
        <v>62.16</v>
      </c>
    </row>
    <row r="290" s="7" customFormat="1" ht="13.5" spans="1:24">
      <c r="A290" s="13">
        <v>718</v>
      </c>
      <c r="B290" s="13" t="s">
        <v>367</v>
      </c>
      <c r="C290" s="13">
        <v>11244</v>
      </c>
      <c r="D290" s="13" t="s">
        <v>287</v>
      </c>
      <c r="E290" s="13" t="s">
        <v>177</v>
      </c>
      <c r="F290" s="14">
        <v>69.37</v>
      </c>
      <c r="G290" s="14">
        <v>23.23</v>
      </c>
      <c r="H290" s="15">
        <f t="shared" si="4"/>
        <v>0.241355530551485</v>
      </c>
      <c r="I290" s="15">
        <v>0.903526713709678</v>
      </c>
      <c r="J290" s="13" t="s">
        <v>551</v>
      </c>
      <c r="K290" s="13">
        <v>0.6</v>
      </c>
      <c r="L290" s="13">
        <v>105152</v>
      </c>
      <c r="M290" s="13" t="s">
        <v>368</v>
      </c>
      <c r="N290" s="13">
        <v>33043.4</v>
      </c>
      <c r="O290" s="13">
        <v>89629.85</v>
      </c>
      <c r="P290" s="13">
        <v>21632.66</v>
      </c>
      <c r="Q290" s="13">
        <v>22922.74</v>
      </c>
      <c r="R290" s="13">
        <v>5324.67</v>
      </c>
      <c r="S290" s="13">
        <v>361.39</v>
      </c>
      <c r="T290" s="13">
        <v>56.26</v>
      </c>
      <c r="U290" s="13">
        <v>32.81</v>
      </c>
      <c r="V290" s="13">
        <v>1825.59</v>
      </c>
      <c r="W290" s="13">
        <v>449.96</v>
      </c>
      <c r="X290" s="13">
        <v>52.08</v>
      </c>
    </row>
    <row r="291" s="7" customFormat="1" ht="13.5" spans="1:24">
      <c r="A291" s="13">
        <v>308</v>
      </c>
      <c r="B291" s="13" t="s">
        <v>379</v>
      </c>
      <c r="C291" s="13">
        <v>9967</v>
      </c>
      <c r="D291" s="13" t="s">
        <v>221</v>
      </c>
      <c r="E291" s="13" t="s">
        <v>104</v>
      </c>
      <c r="F291" s="14">
        <v>69.34</v>
      </c>
      <c r="G291" s="14">
        <v>35.84</v>
      </c>
      <c r="H291" s="15">
        <f t="shared" si="4"/>
        <v>0.339979394966064</v>
      </c>
      <c r="I291" s="15">
        <v>1.00730508960573</v>
      </c>
      <c r="J291" s="13" t="s">
        <v>378</v>
      </c>
      <c r="K291" s="13">
        <v>1</v>
      </c>
      <c r="L291" s="13">
        <v>290160</v>
      </c>
      <c r="M291" s="13" t="s">
        <v>368</v>
      </c>
      <c r="N291" s="13">
        <v>64480</v>
      </c>
      <c r="O291" s="13">
        <v>281038.12</v>
      </c>
      <c r="P291" s="13">
        <v>95547.17</v>
      </c>
      <c r="Q291" s="13">
        <v>44713.24</v>
      </c>
      <c r="R291" s="13">
        <v>16023.7</v>
      </c>
      <c r="S291" s="13">
        <v>1434.08</v>
      </c>
      <c r="T291" s="13">
        <v>336.38</v>
      </c>
      <c r="U291" s="13">
        <v>66.72</v>
      </c>
      <c r="V291" s="13">
        <v>8963.77</v>
      </c>
      <c r="W291" s="13">
        <v>2346.43</v>
      </c>
      <c r="X291" s="13">
        <v>92.68</v>
      </c>
    </row>
    <row r="292" s="7" customFormat="1" ht="13.5" spans="1:24">
      <c r="A292" s="13">
        <v>311</v>
      </c>
      <c r="B292" s="13" t="s">
        <v>376</v>
      </c>
      <c r="C292" s="13">
        <v>4093</v>
      </c>
      <c r="D292" s="13" t="s">
        <v>179</v>
      </c>
      <c r="E292" s="13" t="s">
        <v>180</v>
      </c>
      <c r="F292" s="14">
        <v>68.56</v>
      </c>
      <c r="G292" s="14">
        <v>23.86</v>
      </c>
      <c r="H292" s="15">
        <f t="shared" si="4"/>
        <v>0.253799235692801</v>
      </c>
      <c r="I292" s="15">
        <v>0.799810698924731</v>
      </c>
      <c r="J292" s="13" t="s">
        <v>372</v>
      </c>
      <c r="K292" s="13">
        <v>0.9</v>
      </c>
      <c r="L292" s="13">
        <v>193440</v>
      </c>
      <c r="M292" s="13" t="s">
        <v>368</v>
      </c>
      <c r="N292" s="13">
        <v>91636</v>
      </c>
      <c r="O292" s="13">
        <v>148764.79</v>
      </c>
      <c r="P292" s="13">
        <v>37756.39</v>
      </c>
      <c r="Q292" s="13">
        <v>62827.59</v>
      </c>
      <c r="R292" s="13">
        <v>14990.5</v>
      </c>
      <c r="S292" s="13">
        <v>2135.8</v>
      </c>
      <c r="T292" s="13">
        <v>419.96</v>
      </c>
      <c r="U292" s="13">
        <v>69.92</v>
      </c>
      <c r="V292" s="13">
        <v>5090.3</v>
      </c>
      <c r="W292" s="13">
        <v>987.48</v>
      </c>
      <c r="X292" s="13">
        <v>78.94</v>
      </c>
    </row>
    <row r="293" s="7" customFormat="1" ht="13.5" spans="1:24">
      <c r="A293" s="13">
        <v>391</v>
      </c>
      <c r="B293" s="13" t="s">
        <v>379</v>
      </c>
      <c r="C293" s="13">
        <v>11075</v>
      </c>
      <c r="D293" s="13" t="s">
        <v>265</v>
      </c>
      <c r="E293" s="13" t="s">
        <v>70</v>
      </c>
      <c r="F293" s="14">
        <v>67.89</v>
      </c>
      <c r="G293" s="14">
        <v>31.04</v>
      </c>
      <c r="H293" s="15">
        <f t="shared" si="4"/>
        <v>0.335386236284752</v>
      </c>
      <c r="I293" s="15">
        <v>1.04601925854598</v>
      </c>
      <c r="J293" s="13" t="s">
        <v>401</v>
      </c>
      <c r="K293" s="13">
        <v>0.8</v>
      </c>
      <c r="L293" s="13">
        <v>216008</v>
      </c>
      <c r="M293" s="13" t="s">
        <v>368</v>
      </c>
      <c r="N293" s="13">
        <v>62806</v>
      </c>
      <c r="O293" s="13">
        <v>217258.2</v>
      </c>
      <c r="P293" s="13">
        <v>72865.41</v>
      </c>
      <c r="Q293" s="13">
        <v>42639.12</v>
      </c>
      <c r="R293" s="13">
        <v>13235.7</v>
      </c>
      <c r="S293" s="13">
        <v>1239.6</v>
      </c>
      <c r="T293" s="13">
        <v>389.1</v>
      </c>
      <c r="U293" s="13">
        <v>59.21</v>
      </c>
      <c r="V293" s="13">
        <v>4581</v>
      </c>
      <c r="W293" s="13">
        <v>1569.59</v>
      </c>
      <c r="X293" s="13">
        <v>63.62</v>
      </c>
    </row>
    <row r="294" s="7" customFormat="1" ht="13.5" spans="1:24">
      <c r="A294" s="13">
        <v>337</v>
      </c>
      <c r="B294" s="13" t="s">
        <v>379</v>
      </c>
      <c r="C294" s="13">
        <v>990176</v>
      </c>
      <c r="D294" s="13" t="s">
        <v>518</v>
      </c>
      <c r="E294" s="13" t="s">
        <v>117</v>
      </c>
      <c r="F294" s="14">
        <v>67</v>
      </c>
      <c r="G294" s="14">
        <v>29.61</v>
      </c>
      <c r="H294" s="15">
        <f t="shared" si="4"/>
        <v>0.299977639296649</v>
      </c>
      <c r="I294" s="15">
        <v>1.02594537634409</v>
      </c>
      <c r="J294" s="13" t="s">
        <v>410</v>
      </c>
      <c r="K294" s="13">
        <v>1.2</v>
      </c>
      <c r="L294" s="13">
        <v>766320</v>
      </c>
      <c r="M294" s="13" t="s">
        <v>368</v>
      </c>
      <c r="N294" s="13">
        <v>141474.5</v>
      </c>
      <c r="O294" s="13">
        <v>763303.36</v>
      </c>
      <c r="P294" s="13">
        <v>228973.94</v>
      </c>
      <c r="Q294" s="13">
        <v>94789.35</v>
      </c>
      <c r="R294" s="13">
        <v>28065.47</v>
      </c>
      <c r="S294" s="13">
        <v>2916.1</v>
      </c>
      <c r="T294" s="13">
        <v>727.97</v>
      </c>
      <c r="U294" s="13">
        <v>61.84</v>
      </c>
      <c r="V294" s="13">
        <v>25036.8</v>
      </c>
      <c r="W294" s="13">
        <v>6971.92</v>
      </c>
      <c r="X294" s="13">
        <v>98.01</v>
      </c>
    </row>
    <row r="295" s="7" customFormat="1" ht="13.5" spans="1:24">
      <c r="A295" s="13">
        <v>341</v>
      </c>
      <c r="B295" s="13" t="s">
        <v>384</v>
      </c>
      <c r="C295" s="13">
        <v>5764</v>
      </c>
      <c r="D295" s="13" t="s">
        <v>188</v>
      </c>
      <c r="E295" s="13" t="s">
        <v>45</v>
      </c>
      <c r="F295" s="14">
        <v>66.25</v>
      </c>
      <c r="G295" s="14">
        <v>35.45</v>
      </c>
      <c r="H295" s="15">
        <f t="shared" si="4"/>
        <v>0.310399880499343</v>
      </c>
      <c r="I295" s="15">
        <v>1.04263751359188</v>
      </c>
      <c r="J295" s="13" t="s">
        <v>378</v>
      </c>
      <c r="K295" s="13">
        <v>0.9</v>
      </c>
      <c r="L295" s="13">
        <v>568354</v>
      </c>
      <c r="M295" s="13" t="s">
        <v>368</v>
      </c>
      <c r="N295" s="13">
        <v>57474</v>
      </c>
      <c r="O295" s="13">
        <v>575327.38</v>
      </c>
      <c r="P295" s="13">
        <v>178581.55</v>
      </c>
      <c r="Q295" s="13">
        <v>38078.61</v>
      </c>
      <c r="R295" s="13">
        <v>13500.29</v>
      </c>
      <c r="S295" s="13">
        <v>145.1</v>
      </c>
      <c r="T295" s="13">
        <v>54.25</v>
      </c>
      <c r="U295" s="13">
        <v>7.57</v>
      </c>
      <c r="V295" s="13">
        <v>18224.42</v>
      </c>
      <c r="W295" s="13">
        <v>5883.31</v>
      </c>
      <c r="X295" s="13">
        <v>96.2</v>
      </c>
    </row>
    <row r="296" s="7" customFormat="1" ht="13.5" spans="1:24">
      <c r="A296" s="13">
        <v>742</v>
      </c>
      <c r="B296" s="13" t="s">
        <v>371</v>
      </c>
      <c r="C296" s="13">
        <v>8763</v>
      </c>
      <c r="D296" s="13" t="s">
        <v>130</v>
      </c>
      <c r="E296" s="13" t="s">
        <v>34</v>
      </c>
      <c r="F296" s="14">
        <v>65.66</v>
      </c>
      <c r="G296" s="14">
        <v>29.1</v>
      </c>
      <c r="H296" s="15">
        <f t="shared" si="4"/>
        <v>0.260891971894039</v>
      </c>
      <c r="I296" s="15">
        <v>1.25010267595308</v>
      </c>
      <c r="J296" s="13" t="s">
        <v>372</v>
      </c>
      <c r="K296" s="13">
        <v>0.9</v>
      </c>
      <c r="L296" s="13">
        <v>283712</v>
      </c>
      <c r="M296" s="13" t="s">
        <v>368</v>
      </c>
      <c r="N296" s="13">
        <v>77376</v>
      </c>
      <c r="O296" s="13">
        <v>341028.01</v>
      </c>
      <c r="P296" s="13">
        <v>88971.47</v>
      </c>
      <c r="Q296" s="13">
        <v>50806.74</v>
      </c>
      <c r="R296" s="13">
        <v>14782.7</v>
      </c>
      <c r="S296" s="13">
        <v>2505.73</v>
      </c>
      <c r="T296" s="13">
        <v>630.34</v>
      </c>
      <c r="U296" s="13">
        <v>97.15</v>
      </c>
      <c r="V296" s="13">
        <v>10554.72</v>
      </c>
      <c r="W296" s="13">
        <v>3555</v>
      </c>
      <c r="X296" s="13">
        <v>111.61</v>
      </c>
    </row>
    <row r="297" s="7" customFormat="1" ht="13.5" spans="1:24">
      <c r="A297" s="13">
        <v>709</v>
      </c>
      <c r="B297" s="13" t="s">
        <v>387</v>
      </c>
      <c r="C297" s="13">
        <v>9687</v>
      </c>
      <c r="D297" s="13" t="s">
        <v>259</v>
      </c>
      <c r="E297" s="13" t="s">
        <v>119</v>
      </c>
      <c r="F297" s="14">
        <v>64.52</v>
      </c>
      <c r="G297" s="14">
        <v>32.92</v>
      </c>
      <c r="H297" s="15">
        <f t="shared" si="4"/>
        <v>0.312386516140636</v>
      </c>
      <c r="I297" s="15">
        <v>1.15447946236559</v>
      </c>
      <c r="J297" s="13" t="s">
        <v>378</v>
      </c>
      <c r="K297" s="13">
        <v>1</v>
      </c>
      <c r="L297" s="13">
        <v>193440</v>
      </c>
      <c r="M297" s="13" t="s">
        <v>368</v>
      </c>
      <c r="N297" s="13">
        <v>49600</v>
      </c>
      <c r="O297" s="13">
        <v>214733.18</v>
      </c>
      <c r="P297" s="13">
        <v>67079.75</v>
      </c>
      <c r="Q297" s="13">
        <v>32002.89</v>
      </c>
      <c r="R297" s="13">
        <v>10535.62</v>
      </c>
      <c r="S297" s="13">
        <v>1258.6</v>
      </c>
      <c r="T297" s="13">
        <v>305.99</v>
      </c>
      <c r="U297" s="13">
        <v>76.13</v>
      </c>
      <c r="V297" s="13">
        <v>5032.85</v>
      </c>
      <c r="W297" s="13">
        <v>1139.72</v>
      </c>
      <c r="X297" s="13">
        <v>78.05</v>
      </c>
    </row>
    <row r="298" s="7" customFormat="1" ht="13.5" spans="1:24">
      <c r="A298" s="13">
        <v>716</v>
      </c>
      <c r="B298" s="13" t="s">
        <v>400</v>
      </c>
      <c r="C298" s="13">
        <v>7661</v>
      </c>
      <c r="D298" s="13" t="s">
        <v>519</v>
      </c>
      <c r="E298" s="13" t="s">
        <v>139</v>
      </c>
      <c r="F298" s="14">
        <v>62.55</v>
      </c>
      <c r="G298" s="14">
        <v>33</v>
      </c>
      <c r="H298" s="15">
        <f t="shared" si="4"/>
        <v>0.30362809283102</v>
      </c>
      <c r="I298" s="15">
        <v>1.04498655913978</v>
      </c>
      <c r="J298" s="13" t="s">
        <v>372</v>
      </c>
      <c r="K298" s="13">
        <v>0.9</v>
      </c>
      <c r="L298" s="13">
        <v>118296</v>
      </c>
      <c r="M298" s="13" t="s">
        <v>368</v>
      </c>
      <c r="N298" s="13">
        <v>39432</v>
      </c>
      <c r="O298" s="13">
        <v>116620.5</v>
      </c>
      <c r="P298" s="13">
        <v>35409.26</v>
      </c>
      <c r="Q298" s="13">
        <v>24665.22</v>
      </c>
      <c r="R298" s="13">
        <v>8140.75</v>
      </c>
      <c r="S298" s="13" t="s">
        <v>368</v>
      </c>
      <c r="T298" s="13" t="s">
        <v>368</v>
      </c>
      <c r="U298" s="13" t="s">
        <v>368</v>
      </c>
      <c r="V298" s="13">
        <v>2795.9</v>
      </c>
      <c r="W298" s="13">
        <v>937.86</v>
      </c>
      <c r="X298" s="13">
        <v>70.9</v>
      </c>
    </row>
    <row r="299" s="7" customFormat="1" ht="13.5" spans="1:24">
      <c r="A299" s="13">
        <v>307</v>
      </c>
      <c r="B299" s="13" t="s">
        <v>379</v>
      </c>
      <c r="C299" s="13">
        <v>10989</v>
      </c>
      <c r="D299" s="13" t="s">
        <v>278</v>
      </c>
      <c r="E299" s="13" t="s">
        <v>203</v>
      </c>
      <c r="F299" s="14">
        <v>58.48</v>
      </c>
      <c r="G299" s="14">
        <v>28.17</v>
      </c>
      <c r="H299" s="15">
        <f t="shared" si="4"/>
        <v>0.279079511426349</v>
      </c>
      <c r="I299" s="15">
        <v>0.835966391705069</v>
      </c>
      <c r="J299" s="13" t="s">
        <v>368</v>
      </c>
      <c r="K299" s="13">
        <v>1.1</v>
      </c>
      <c r="L299" s="13">
        <v>2325000</v>
      </c>
      <c r="M299" s="13" t="s">
        <v>368</v>
      </c>
      <c r="N299" s="13">
        <v>131507.86</v>
      </c>
      <c r="O299" s="13">
        <v>1814047.07</v>
      </c>
      <c r="P299" s="13">
        <v>506263.37</v>
      </c>
      <c r="Q299" s="13">
        <v>76903.51</v>
      </c>
      <c r="R299" s="13">
        <v>21660.04</v>
      </c>
      <c r="S299" s="13">
        <v>3662.18</v>
      </c>
      <c r="T299" s="13">
        <v>1052.15</v>
      </c>
      <c r="U299" s="13">
        <v>83.54</v>
      </c>
      <c r="V299" s="13">
        <v>75377.55</v>
      </c>
      <c r="W299" s="13">
        <v>20433.53</v>
      </c>
      <c r="X299" s="13">
        <v>97.26</v>
      </c>
    </row>
    <row r="300" s="7" customFormat="1" ht="13.5" spans="1:24">
      <c r="A300" s="13">
        <v>581</v>
      </c>
      <c r="B300" s="13" t="s">
        <v>371</v>
      </c>
      <c r="C300" s="13">
        <v>6306</v>
      </c>
      <c r="D300" s="13" t="s">
        <v>253</v>
      </c>
      <c r="E300" s="13" t="s">
        <v>254</v>
      </c>
      <c r="F300" s="14">
        <v>57.29</v>
      </c>
      <c r="G300" s="14">
        <v>32</v>
      </c>
      <c r="H300" s="15">
        <f t="shared" si="4"/>
        <v>0.321447707406617</v>
      </c>
      <c r="I300" s="15">
        <v>1.07652498207885</v>
      </c>
      <c r="J300" s="13" t="s">
        <v>378</v>
      </c>
      <c r="K300" s="13">
        <v>1</v>
      </c>
      <c r="L300" s="13">
        <v>290160</v>
      </c>
      <c r="M300" s="13" t="s">
        <v>368</v>
      </c>
      <c r="N300" s="13">
        <v>78421.6</v>
      </c>
      <c r="O300" s="13">
        <v>300350.47</v>
      </c>
      <c r="P300" s="13">
        <v>96546.97</v>
      </c>
      <c r="Q300" s="13">
        <v>44931.53</v>
      </c>
      <c r="R300" s="13">
        <v>14377.21</v>
      </c>
      <c r="S300" s="13">
        <v>1171.5</v>
      </c>
      <c r="T300" s="13">
        <v>505.42</v>
      </c>
      <c r="U300" s="13">
        <v>44.82</v>
      </c>
      <c r="V300" s="13">
        <v>6822.19</v>
      </c>
      <c r="W300" s="13">
        <v>2355.77</v>
      </c>
      <c r="X300" s="13">
        <v>70.54</v>
      </c>
    </row>
    <row r="301" s="7" customFormat="1" ht="13.5" spans="1:24">
      <c r="A301" s="13">
        <v>307</v>
      </c>
      <c r="B301" s="13" t="s">
        <v>379</v>
      </c>
      <c r="C301" s="13">
        <v>4746</v>
      </c>
      <c r="D301" s="13" t="s">
        <v>558</v>
      </c>
      <c r="E301" s="13" t="s">
        <v>203</v>
      </c>
      <c r="F301" s="14">
        <v>57.19</v>
      </c>
      <c r="G301" s="14">
        <v>6.65</v>
      </c>
      <c r="H301" s="15">
        <f t="shared" si="4"/>
        <v>0.279079511426349</v>
      </c>
      <c r="I301" s="15">
        <v>0.835966391705069</v>
      </c>
      <c r="J301" s="13" t="s">
        <v>368</v>
      </c>
      <c r="K301" s="13">
        <v>0.06</v>
      </c>
      <c r="L301" s="13">
        <v>2325000</v>
      </c>
      <c r="M301" s="13" t="s">
        <v>368</v>
      </c>
      <c r="N301" s="13">
        <v>6575.39</v>
      </c>
      <c r="O301" s="13">
        <v>1814047.07</v>
      </c>
      <c r="P301" s="13">
        <v>506263.37</v>
      </c>
      <c r="Q301" s="13">
        <v>3760.62</v>
      </c>
      <c r="R301" s="13">
        <v>250</v>
      </c>
      <c r="S301" s="13">
        <v>972</v>
      </c>
      <c r="T301" s="13">
        <v>237.11</v>
      </c>
      <c r="U301" s="13">
        <v>443.47</v>
      </c>
      <c r="V301" s="13">
        <v>75377.55</v>
      </c>
      <c r="W301" s="13">
        <v>20433.53</v>
      </c>
      <c r="X301" s="13">
        <v>97.26</v>
      </c>
    </row>
    <row r="302" s="7" customFormat="1" ht="13.5" spans="1:24">
      <c r="A302" s="13">
        <v>545</v>
      </c>
      <c r="B302" s="13" t="s">
        <v>371</v>
      </c>
      <c r="C302" s="13">
        <v>10952</v>
      </c>
      <c r="D302" s="13" t="s">
        <v>559</v>
      </c>
      <c r="E302" s="13" t="s">
        <v>241</v>
      </c>
      <c r="F302" s="14">
        <v>54.35</v>
      </c>
      <c r="G302" s="14">
        <v>32.82</v>
      </c>
      <c r="H302" s="15">
        <f t="shared" si="4"/>
        <v>0.329340417255455</v>
      </c>
      <c r="I302" s="15">
        <v>0.723077150537634</v>
      </c>
      <c r="J302" s="13" t="s">
        <v>378</v>
      </c>
      <c r="K302" s="13">
        <v>1</v>
      </c>
      <c r="L302" s="13">
        <v>118296</v>
      </c>
      <c r="M302" s="13" t="s">
        <v>368</v>
      </c>
      <c r="N302" s="13">
        <v>47318.4</v>
      </c>
      <c r="O302" s="13">
        <v>80695.41</v>
      </c>
      <c r="P302" s="13">
        <v>26576.26</v>
      </c>
      <c r="Q302" s="13">
        <v>25719.17</v>
      </c>
      <c r="R302" s="13">
        <v>8441.36</v>
      </c>
      <c r="S302" s="13">
        <v>580</v>
      </c>
      <c r="T302" s="13">
        <v>166.09</v>
      </c>
      <c r="U302" s="13">
        <v>36.77</v>
      </c>
      <c r="V302" s="13">
        <v>1712.3</v>
      </c>
      <c r="W302" s="13">
        <v>514.51</v>
      </c>
      <c r="X302" s="13">
        <v>43.42</v>
      </c>
    </row>
    <row r="303" s="7" customFormat="1" ht="13.5" spans="1:24">
      <c r="A303" s="13">
        <v>307</v>
      </c>
      <c r="B303" s="13" t="s">
        <v>379</v>
      </c>
      <c r="C303" s="13">
        <v>4529</v>
      </c>
      <c r="D303" s="13" t="s">
        <v>560</v>
      </c>
      <c r="E303" s="13" t="s">
        <v>203</v>
      </c>
      <c r="F303" s="14">
        <v>44.15</v>
      </c>
      <c r="G303" s="14">
        <v>-104.68</v>
      </c>
      <c r="H303" s="15">
        <f t="shared" si="4"/>
        <v>0.279079511426349</v>
      </c>
      <c r="I303" s="15">
        <v>0.835966391705069</v>
      </c>
      <c r="J303" s="13" t="s">
        <v>368</v>
      </c>
      <c r="K303" s="13">
        <v>0.06</v>
      </c>
      <c r="L303" s="13">
        <v>2325000</v>
      </c>
      <c r="M303" s="13" t="s">
        <v>368</v>
      </c>
      <c r="N303" s="13">
        <v>6575.39</v>
      </c>
      <c r="O303" s="13">
        <v>1814047.07</v>
      </c>
      <c r="P303" s="13">
        <v>506263.37</v>
      </c>
      <c r="Q303" s="13">
        <v>2903.33</v>
      </c>
      <c r="R303" s="13">
        <v>-3039.33</v>
      </c>
      <c r="S303" s="13">
        <v>488.5</v>
      </c>
      <c r="T303" s="13">
        <v>-15.82</v>
      </c>
      <c r="U303" s="13">
        <v>222.88</v>
      </c>
      <c r="V303" s="13">
        <v>75377.55</v>
      </c>
      <c r="W303" s="13">
        <v>20433.53</v>
      </c>
      <c r="X303" s="13">
        <v>97.26</v>
      </c>
    </row>
    <row r="304" s="7" customFormat="1" ht="13.5" spans="1:24">
      <c r="A304" s="13">
        <v>339</v>
      </c>
      <c r="B304" s="13" t="s">
        <v>376</v>
      </c>
      <c r="C304" s="13">
        <v>11144</v>
      </c>
      <c r="D304" s="13" t="s">
        <v>266</v>
      </c>
      <c r="E304" s="13" t="s">
        <v>68</v>
      </c>
      <c r="F304" s="14">
        <v>42.13</v>
      </c>
      <c r="G304" s="14">
        <v>25.34</v>
      </c>
      <c r="H304" s="15">
        <f t="shared" si="4"/>
        <v>0.295816607627615</v>
      </c>
      <c r="I304" s="15">
        <v>1.02870780195049</v>
      </c>
      <c r="J304" s="13" t="s">
        <v>378</v>
      </c>
      <c r="K304" s="13">
        <v>1</v>
      </c>
      <c r="L304" s="13">
        <v>138632</v>
      </c>
      <c r="M304" s="13" t="s">
        <v>368</v>
      </c>
      <c r="N304" s="13">
        <v>36983</v>
      </c>
      <c r="O304" s="13">
        <v>137126.75</v>
      </c>
      <c r="P304" s="13">
        <v>40564.37</v>
      </c>
      <c r="Q304" s="13">
        <v>15581.86</v>
      </c>
      <c r="R304" s="13">
        <v>3948.89</v>
      </c>
      <c r="S304" s="13" t="s">
        <v>368</v>
      </c>
      <c r="T304" s="13" t="s">
        <v>368</v>
      </c>
      <c r="U304" s="13" t="s">
        <v>368</v>
      </c>
      <c r="V304" s="13">
        <v>3743.2</v>
      </c>
      <c r="W304" s="13">
        <v>882.74</v>
      </c>
      <c r="X304" s="13">
        <v>81</v>
      </c>
    </row>
    <row r="305" s="7" customFormat="1" ht="13.5" spans="1:24">
      <c r="A305" s="13">
        <v>307</v>
      </c>
      <c r="B305" s="13" t="s">
        <v>379</v>
      </c>
      <c r="C305" s="13">
        <v>11117</v>
      </c>
      <c r="D305" s="13" t="s">
        <v>561</v>
      </c>
      <c r="E305" s="13" t="s">
        <v>203</v>
      </c>
      <c r="F305" s="14">
        <v>40.65</v>
      </c>
      <c r="G305" s="14">
        <v>30.05</v>
      </c>
      <c r="H305" s="15">
        <f t="shared" si="4"/>
        <v>0.279079511426349</v>
      </c>
      <c r="I305" s="15">
        <v>0.835966391705069</v>
      </c>
      <c r="J305" s="13" t="s">
        <v>368</v>
      </c>
      <c r="K305" s="13">
        <v>0.04</v>
      </c>
      <c r="L305" s="13">
        <v>2325000</v>
      </c>
      <c r="M305" s="13" t="s">
        <v>368</v>
      </c>
      <c r="N305" s="13">
        <v>4782.1</v>
      </c>
      <c r="O305" s="13">
        <v>1814047.07</v>
      </c>
      <c r="P305" s="13">
        <v>506263.37</v>
      </c>
      <c r="Q305" s="13">
        <v>1943.98</v>
      </c>
      <c r="R305" s="13">
        <v>584.11</v>
      </c>
      <c r="S305" s="13">
        <v>86.2</v>
      </c>
      <c r="T305" s="13">
        <v>15.75</v>
      </c>
      <c r="U305" s="13">
        <v>54.08</v>
      </c>
      <c r="V305" s="13">
        <v>75377.55</v>
      </c>
      <c r="W305" s="13">
        <v>20433.53</v>
      </c>
      <c r="X305" s="13">
        <v>97.26</v>
      </c>
    </row>
    <row r="306" s="7" customFormat="1" ht="13.5" spans="1:24">
      <c r="A306" s="13">
        <v>347</v>
      </c>
      <c r="B306" s="13" t="s">
        <v>373</v>
      </c>
      <c r="C306" s="13">
        <v>10469</v>
      </c>
      <c r="D306" s="13" t="s">
        <v>227</v>
      </c>
      <c r="E306" s="13" t="s">
        <v>132</v>
      </c>
      <c r="F306" s="14">
        <v>35.85</v>
      </c>
      <c r="G306" s="14">
        <v>31.41</v>
      </c>
      <c r="H306" s="15">
        <f t="shared" si="4"/>
        <v>0.306666618372438</v>
      </c>
      <c r="I306" s="15">
        <v>0.982729032258065</v>
      </c>
      <c r="J306" s="13" t="s">
        <v>378</v>
      </c>
      <c r="K306" s="13">
        <v>1</v>
      </c>
      <c r="L306" s="13">
        <v>186992</v>
      </c>
      <c r="M306" s="13" t="s">
        <v>368</v>
      </c>
      <c r="N306" s="13">
        <v>64480</v>
      </c>
      <c r="O306" s="13">
        <v>176694.68</v>
      </c>
      <c r="P306" s="13">
        <v>54186.36</v>
      </c>
      <c r="Q306" s="13">
        <v>23113.18</v>
      </c>
      <c r="R306" s="13">
        <v>7260.97</v>
      </c>
      <c r="S306" s="13" t="s">
        <v>368</v>
      </c>
      <c r="T306" s="13" t="s">
        <v>368</v>
      </c>
      <c r="U306" s="13" t="s">
        <v>368</v>
      </c>
      <c r="V306" s="13">
        <v>4192.82</v>
      </c>
      <c r="W306" s="13">
        <v>1464.16</v>
      </c>
      <c r="X306" s="13">
        <v>67.27</v>
      </c>
    </row>
    <row r="307" s="7" customFormat="1" ht="13.5" spans="1:24">
      <c r="A307" s="13">
        <v>307</v>
      </c>
      <c r="B307" s="13" t="s">
        <v>379</v>
      </c>
      <c r="C307" s="13">
        <v>10892</v>
      </c>
      <c r="D307" s="13" t="s">
        <v>233</v>
      </c>
      <c r="E307" s="13" t="s">
        <v>203</v>
      </c>
      <c r="F307" s="14">
        <v>34.3</v>
      </c>
      <c r="G307" s="14">
        <v>27.19</v>
      </c>
      <c r="H307" s="15">
        <f t="shared" si="4"/>
        <v>0.279079511426349</v>
      </c>
      <c r="I307" s="15">
        <v>0.835966391705069</v>
      </c>
      <c r="J307" s="13" t="s">
        <v>368</v>
      </c>
      <c r="K307" s="13">
        <v>0.06</v>
      </c>
      <c r="L307" s="13">
        <v>2325000</v>
      </c>
      <c r="M307" s="13" t="s">
        <v>368</v>
      </c>
      <c r="N307" s="13">
        <v>6575.39</v>
      </c>
      <c r="O307" s="13">
        <v>1814047.07</v>
      </c>
      <c r="P307" s="13">
        <v>506263.37</v>
      </c>
      <c r="Q307" s="13">
        <v>2255.14</v>
      </c>
      <c r="R307" s="13">
        <v>613.21</v>
      </c>
      <c r="S307" s="13">
        <v>177.9</v>
      </c>
      <c r="T307" s="13">
        <v>54.11</v>
      </c>
      <c r="U307" s="13">
        <v>81.17</v>
      </c>
      <c r="V307" s="13">
        <v>75377.55</v>
      </c>
      <c r="W307" s="13">
        <v>20433.53</v>
      </c>
      <c r="X307" s="13">
        <v>97.26</v>
      </c>
    </row>
    <row r="308" s="7" customFormat="1" ht="13.5" spans="1:24">
      <c r="A308" s="13">
        <v>343</v>
      </c>
      <c r="B308" s="13" t="s">
        <v>373</v>
      </c>
      <c r="C308" s="13">
        <v>997367</v>
      </c>
      <c r="D308" s="13" t="s">
        <v>520</v>
      </c>
      <c r="E308" s="13" t="s">
        <v>72</v>
      </c>
      <c r="F308" s="14">
        <v>33.28</v>
      </c>
      <c r="G308" s="14">
        <v>11.89</v>
      </c>
      <c r="H308" s="15">
        <f t="shared" si="4"/>
        <v>0.258831424285852</v>
      </c>
      <c r="I308" s="15">
        <v>1.07510970967742</v>
      </c>
      <c r="J308" s="13" t="s">
        <v>521</v>
      </c>
      <c r="K308" s="13">
        <v>1.2</v>
      </c>
      <c r="L308" s="13">
        <v>638600</v>
      </c>
      <c r="M308" s="13" t="s">
        <v>368</v>
      </c>
      <c r="N308" s="13">
        <v>107932.39</v>
      </c>
      <c r="O308" s="13">
        <v>666568.02</v>
      </c>
      <c r="P308" s="13">
        <v>172528.75</v>
      </c>
      <c r="Q308" s="13">
        <v>35924.65</v>
      </c>
      <c r="R308" s="13">
        <v>4269.95</v>
      </c>
      <c r="S308" s="13">
        <v>5449.56</v>
      </c>
      <c r="T308" s="13">
        <v>735.95</v>
      </c>
      <c r="U308" s="13">
        <v>151.47</v>
      </c>
      <c r="V308" s="13">
        <v>19265</v>
      </c>
      <c r="W308" s="13">
        <v>3923.04</v>
      </c>
      <c r="X308" s="13">
        <v>90.5</v>
      </c>
    </row>
    <row r="309" s="7" customFormat="1" ht="13.5" spans="1:24">
      <c r="A309" s="13">
        <v>307</v>
      </c>
      <c r="B309" s="13" t="s">
        <v>379</v>
      </c>
      <c r="C309" s="13">
        <v>990280</v>
      </c>
      <c r="D309" s="13" t="s">
        <v>562</v>
      </c>
      <c r="E309" s="13" t="s">
        <v>203</v>
      </c>
      <c r="F309" s="14">
        <v>31.62</v>
      </c>
      <c r="G309" s="14">
        <v>10.53</v>
      </c>
      <c r="H309" s="15">
        <f t="shared" si="4"/>
        <v>0.279079511426349</v>
      </c>
      <c r="I309" s="15">
        <v>0.835966391705069</v>
      </c>
      <c r="J309" s="13" t="s">
        <v>368</v>
      </c>
      <c r="K309" s="13">
        <v>0.3</v>
      </c>
      <c r="L309" s="13">
        <v>2325000</v>
      </c>
      <c r="M309" s="13" t="s">
        <v>368</v>
      </c>
      <c r="N309" s="13">
        <v>35865.78</v>
      </c>
      <c r="O309" s="13">
        <v>1814047.07</v>
      </c>
      <c r="P309" s="13">
        <v>506263.37</v>
      </c>
      <c r="Q309" s="13">
        <v>11339.23</v>
      </c>
      <c r="R309" s="13">
        <v>1194.16</v>
      </c>
      <c r="S309" s="13">
        <v>418.4</v>
      </c>
      <c r="T309" s="13">
        <v>41.97</v>
      </c>
      <c r="U309" s="13">
        <v>35</v>
      </c>
      <c r="V309" s="13">
        <v>75377.55</v>
      </c>
      <c r="W309" s="13">
        <v>20433.53</v>
      </c>
      <c r="X309" s="13">
        <v>97.26</v>
      </c>
    </row>
    <row r="310" s="7" customFormat="1" ht="13.5" spans="1:24">
      <c r="A310" s="13">
        <v>307</v>
      </c>
      <c r="B310" s="13" t="s">
        <v>379</v>
      </c>
      <c r="C310" s="13">
        <v>8527</v>
      </c>
      <c r="D310" s="13" t="s">
        <v>274</v>
      </c>
      <c r="E310" s="13" t="s">
        <v>203</v>
      </c>
      <c r="F310" s="14">
        <v>30.12</v>
      </c>
      <c r="G310" s="14">
        <v>25.41</v>
      </c>
      <c r="H310" s="15">
        <f t="shared" si="4"/>
        <v>0.279079511426349</v>
      </c>
      <c r="I310" s="15">
        <v>0.835966391705069</v>
      </c>
      <c r="J310" s="13" t="s">
        <v>368</v>
      </c>
      <c r="K310" s="13">
        <v>0.4</v>
      </c>
      <c r="L310" s="13">
        <v>2325000</v>
      </c>
      <c r="M310" s="13" t="s">
        <v>368</v>
      </c>
      <c r="N310" s="13">
        <v>47821.04</v>
      </c>
      <c r="O310" s="13">
        <v>1814047.07</v>
      </c>
      <c r="P310" s="13">
        <v>506263.37</v>
      </c>
      <c r="Q310" s="13">
        <v>14401.58</v>
      </c>
      <c r="R310" s="13">
        <v>3659.36</v>
      </c>
      <c r="S310" s="13">
        <v>64</v>
      </c>
      <c r="T310" s="13">
        <v>40</v>
      </c>
      <c r="U310" s="13">
        <v>4.01</v>
      </c>
      <c r="V310" s="13">
        <v>75377.55</v>
      </c>
      <c r="W310" s="13">
        <v>20433.53</v>
      </c>
      <c r="X310" s="13">
        <v>97.26</v>
      </c>
    </row>
    <row r="311" s="7" customFormat="1" ht="13.5" spans="1:24">
      <c r="A311" s="13">
        <v>56</v>
      </c>
      <c r="B311" s="13" t="s">
        <v>381</v>
      </c>
      <c r="C311" s="13">
        <v>11239</v>
      </c>
      <c r="D311" s="13" t="s">
        <v>286</v>
      </c>
      <c r="E311" s="13" t="s">
        <v>209</v>
      </c>
      <c r="F311" s="14">
        <v>27.4</v>
      </c>
      <c r="G311" s="14">
        <v>27.87</v>
      </c>
      <c r="H311" s="15">
        <f t="shared" si="4"/>
        <v>0.320574615641105</v>
      </c>
      <c r="I311" s="15">
        <v>1.01923092979127</v>
      </c>
      <c r="J311" s="13" t="s">
        <v>522</v>
      </c>
      <c r="K311" s="13">
        <v>0.6</v>
      </c>
      <c r="L311" s="13">
        <v>111724</v>
      </c>
      <c r="M311" s="13" t="s">
        <v>368</v>
      </c>
      <c r="N311" s="13">
        <v>26813</v>
      </c>
      <c r="O311" s="13">
        <v>107426.94</v>
      </c>
      <c r="P311" s="13">
        <v>34438.35</v>
      </c>
      <c r="Q311" s="13">
        <v>7345.94</v>
      </c>
      <c r="R311" s="13">
        <v>2047.15</v>
      </c>
      <c r="S311" s="13" t="s">
        <v>368</v>
      </c>
      <c r="T311" s="13" t="s">
        <v>368</v>
      </c>
      <c r="U311" s="13" t="s">
        <v>368</v>
      </c>
      <c r="V311" s="13">
        <v>2379.12</v>
      </c>
      <c r="W311" s="13">
        <v>714.63</v>
      </c>
      <c r="X311" s="13">
        <v>63.88</v>
      </c>
    </row>
    <row r="312" s="7" customFormat="1" ht="13.5" spans="1:24">
      <c r="A312" s="13">
        <v>347</v>
      </c>
      <c r="B312" s="13" t="s">
        <v>373</v>
      </c>
      <c r="C312" s="13">
        <v>10919</v>
      </c>
      <c r="D312" s="13" t="s">
        <v>235</v>
      </c>
      <c r="E312" s="13" t="s">
        <v>132</v>
      </c>
      <c r="F312" s="14">
        <v>21.76</v>
      </c>
      <c r="G312" s="14">
        <v>30.09</v>
      </c>
      <c r="H312" s="15">
        <f t="shared" si="4"/>
        <v>0.306666618372438</v>
      </c>
      <c r="I312" s="15">
        <v>0.982729032258065</v>
      </c>
      <c r="J312" s="13" t="s">
        <v>378</v>
      </c>
      <c r="K312" s="13">
        <v>1</v>
      </c>
      <c r="L312" s="13">
        <v>186992</v>
      </c>
      <c r="M312" s="13" t="s">
        <v>368</v>
      </c>
      <c r="N312" s="13">
        <v>64480</v>
      </c>
      <c r="O312" s="13">
        <v>176694.68</v>
      </c>
      <c r="P312" s="13">
        <v>54186.36</v>
      </c>
      <c r="Q312" s="13">
        <v>14032.44</v>
      </c>
      <c r="R312" s="13">
        <v>4222.73</v>
      </c>
      <c r="S312" s="13" t="s">
        <v>368</v>
      </c>
      <c r="T312" s="13" t="s">
        <v>368</v>
      </c>
      <c r="U312" s="13" t="s">
        <v>368</v>
      </c>
      <c r="V312" s="13">
        <v>4192.82</v>
      </c>
      <c r="W312" s="13">
        <v>1464.16</v>
      </c>
      <c r="X312" s="13">
        <v>67.27</v>
      </c>
    </row>
  </sheetData>
  <sortState ref="A2:X312">
    <sortCondition ref="F2" descending="1"/>
  </sortState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opLeftCell="A109" workbookViewId="0">
      <selection activeCell="F78" sqref="F78"/>
    </sheetView>
  </sheetViews>
  <sheetFormatPr defaultColWidth="9" defaultRowHeight="13.5" outlineLevelCol="3"/>
  <cols>
    <col min="1" max="16384" width="9" style="4"/>
  </cols>
  <sheetData>
    <row r="1" spans="1:3">
      <c r="A1" s="5" t="s">
        <v>27</v>
      </c>
      <c r="B1" s="5" t="s">
        <v>5</v>
      </c>
      <c r="C1" s="6" t="s">
        <v>28</v>
      </c>
    </row>
    <row r="2" spans="1:4">
      <c r="A2" s="4">
        <v>4022</v>
      </c>
      <c r="B2" s="4" t="s">
        <v>142</v>
      </c>
      <c r="C2" s="4">
        <v>2</v>
      </c>
      <c r="D2" s="4">
        <f>VLOOKUP(A:A,'1月个人加减汇总'!B:E,4,0)</f>
        <v>2</v>
      </c>
    </row>
    <row r="3" spans="1:4">
      <c r="A3" s="4">
        <v>4024</v>
      </c>
      <c r="B3" s="4" t="s">
        <v>57</v>
      </c>
      <c r="C3" s="4">
        <v>8</v>
      </c>
      <c r="D3" s="4">
        <f>VLOOKUP(A:A,'1月个人加减汇总'!B:E,4,0)</f>
        <v>8</v>
      </c>
    </row>
    <row r="4" spans="1:4">
      <c r="A4" s="4">
        <v>4028</v>
      </c>
      <c r="B4" s="4" t="s">
        <v>83</v>
      </c>
      <c r="C4" s="4">
        <v>5</v>
      </c>
      <c r="D4" s="4">
        <f>VLOOKUP(A:A,'1月个人加减汇总'!B:E,4,0)</f>
        <v>5</v>
      </c>
    </row>
    <row r="5" spans="1:4">
      <c r="A5" s="4">
        <v>4033</v>
      </c>
      <c r="B5" s="4" t="s">
        <v>24</v>
      </c>
      <c r="C5" s="4">
        <v>11</v>
      </c>
      <c r="D5" s="4">
        <f>VLOOKUP(A:A,'1月个人加减汇总'!B:E,4,0)</f>
        <v>11</v>
      </c>
    </row>
    <row r="6" spans="1:4">
      <c r="A6" s="4">
        <v>4044</v>
      </c>
      <c r="B6" s="4" t="s">
        <v>101</v>
      </c>
      <c r="C6" s="4">
        <v>4</v>
      </c>
      <c r="D6" s="4">
        <f>VLOOKUP(A:A,'1月个人加减汇总'!B:E,4,0)</f>
        <v>4</v>
      </c>
    </row>
    <row r="7" spans="1:4">
      <c r="A7" s="4">
        <v>4089</v>
      </c>
      <c r="B7" s="4" t="s">
        <v>103</v>
      </c>
      <c r="C7" s="4">
        <v>4</v>
      </c>
      <c r="D7" s="4">
        <f>VLOOKUP(A:A,'1月个人加减汇总'!B:E,4,0)</f>
        <v>4</v>
      </c>
    </row>
    <row r="8" spans="1:4">
      <c r="A8" s="4">
        <v>4187</v>
      </c>
      <c r="B8" s="4" t="s">
        <v>44</v>
      </c>
      <c r="C8" s="4">
        <v>10</v>
      </c>
      <c r="D8" s="4">
        <f>VLOOKUP(A:A,'1月个人加减汇总'!B:E,4,0)</f>
        <v>10</v>
      </c>
    </row>
    <row r="9" spans="1:4">
      <c r="A9" s="4">
        <v>4188</v>
      </c>
      <c r="B9" s="4" t="s">
        <v>69</v>
      </c>
      <c r="C9" s="4">
        <v>7</v>
      </c>
      <c r="D9" s="4">
        <f>VLOOKUP(A:A,'1月个人加减汇总'!B:E,4,0)</f>
        <v>7</v>
      </c>
    </row>
    <row r="10" spans="1:4">
      <c r="A10" s="4">
        <v>4196</v>
      </c>
      <c r="B10" s="4" t="s">
        <v>158</v>
      </c>
      <c r="C10" s="4">
        <v>1</v>
      </c>
      <c r="D10" s="4">
        <f>VLOOKUP(A:A,'1月个人加减汇总'!B:E,4,0)</f>
        <v>1</v>
      </c>
    </row>
    <row r="11" spans="1:4">
      <c r="A11" s="4">
        <v>4301</v>
      </c>
      <c r="B11" s="4" t="s">
        <v>159</v>
      </c>
      <c r="C11" s="4">
        <v>1</v>
      </c>
      <c r="D11" s="4">
        <f>VLOOKUP(A:A,'1月个人加减汇总'!B:E,4,0)</f>
        <v>1</v>
      </c>
    </row>
    <row r="12" spans="1:4">
      <c r="A12" s="4">
        <v>4304</v>
      </c>
      <c r="B12" s="4" t="s">
        <v>47</v>
      </c>
      <c r="C12" s="4">
        <v>9</v>
      </c>
      <c r="D12" s="4">
        <f>VLOOKUP(A:A,'1月个人加减汇总'!B:E,4,0)</f>
        <v>9</v>
      </c>
    </row>
    <row r="13" spans="1:4">
      <c r="A13" s="4">
        <v>4322</v>
      </c>
      <c r="B13" s="4" t="s">
        <v>143</v>
      </c>
      <c r="C13" s="4">
        <v>2</v>
      </c>
      <c r="D13" s="4">
        <f>VLOOKUP(A:A,'1月个人加减汇总'!B:E,4,0)</f>
        <v>2</v>
      </c>
    </row>
    <row r="14" spans="1:4">
      <c r="A14" s="4">
        <v>4325</v>
      </c>
      <c r="B14" s="4" t="s">
        <v>145</v>
      </c>
      <c r="C14" s="4">
        <v>2</v>
      </c>
      <c r="D14" s="4">
        <f>VLOOKUP(A:A,'1月个人加减汇总'!B:E,4,0)</f>
        <v>2</v>
      </c>
    </row>
    <row r="15" spans="1:4">
      <c r="A15" s="4">
        <v>4540</v>
      </c>
      <c r="B15" s="4" t="s">
        <v>125</v>
      </c>
      <c r="C15" s="4">
        <v>3</v>
      </c>
      <c r="D15" s="4">
        <f>VLOOKUP(A:A,'1月个人加减汇总'!B:E,4,0)</f>
        <v>3</v>
      </c>
    </row>
    <row r="16" spans="1:4">
      <c r="A16" s="4">
        <v>4549</v>
      </c>
      <c r="B16" s="4" t="s">
        <v>126</v>
      </c>
      <c r="C16" s="4">
        <v>3</v>
      </c>
      <c r="D16" s="4">
        <f>VLOOKUP(A:A,'1月个人加减汇总'!B:E,4,0)</f>
        <v>3</v>
      </c>
    </row>
    <row r="17" spans="1:4">
      <c r="A17" s="4">
        <v>4569</v>
      </c>
      <c r="B17" s="4" t="s">
        <v>160</v>
      </c>
      <c r="C17" s="4">
        <v>1</v>
      </c>
      <c r="D17" s="4">
        <f>VLOOKUP(A:A,'1月个人加减汇总'!B:E,4,0)</f>
        <v>1</v>
      </c>
    </row>
    <row r="18" spans="1:4">
      <c r="A18" s="4">
        <v>5407</v>
      </c>
      <c r="B18" s="4" t="s">
        <v>49</v>
      </c>
      <c r="C18" s="4">
        <v>9</v>
      </c>
      <c r="D18" s="4">
        <f>VLOOKUP(A:A,'1月个人加减汇总'!B:E,4,0)</f>
        <v>9</v>
      </c>
    </row>
    <row r="19" spans="1:4">
      <c r="A19" s="4">
        <v>5408</v>
      </c>
      <c r="B19" s="4" t="s">
        <v>105</v>
      </c>
      <c r="C19" s="4">
        <v>4</v>
      </c>
      <c r="D19" s="4">
        <f>VLOOKUP(A:A,'1月个人加减汇总'!B:E,4,0)</f>
        <v>4</v>
      </c>
    </row>
    <row r="20" spans="1:4">
      <c r="A20" s="4">
        <v>5501</v>
      </c>
      <c r="B20" s="4" t="s">
        <v>107</v>
      </c>
      <c r="C20" s="4">
        <v>4</v>
      </c>
      <c r="D20" s="4">
        <f>VLOOKUP(A:A,'1月个人加减汇总'!B:E,4,0)</f>
        <v>4</v>
      </c>
    </row>
    <row r="21" spans="1:4">
      <c r="A21" s="4">
        <v>5527</v>
      </c>
      <c r="B21" s="4" t="s">
        <v>50</v>
      </c>
      <c r="C21" s="4">
        <v>11</v>
      </c>
      <c r="D21" s="4">
        <f>VLOOKUP(A:A,'1月个人加减汇总'!B:E,4,0)</f>
        <v>11</v>
      </c>
    </row>
    <row r="22" spans="1:4">
      <c r="A22" s="4">
        <v>5665</v>
      </c>
      <c r="B22" s="4" t="s">
        <v>127</v>
      </c>
      <c r="C22" s="4">
        <v>5</v>
      </c>
      <c r="D22" s="4">
        <f>VLOOKUP(A:A,'1月个人加减汇总'!B:E,4,0)</f>
        <v>5</v>
      </c>
    </row>
    <row r="23" spans="1:4">
      <c r="A23" s="4">
        <v>5844</v>
      </c>
      <c r="B23" s="4" t="s">
        <v>85</v>
      </c>
      <c r="C23" s="4">
        <v>5</v>
      </c>
      <c r="D23" s="4">
        <f>VLOOKUP(A:A,'1月个人加减汇总'!B:E,4,0)</f>
        <v>5</v>
      </c>
    </row>
    <row r="24" spans="1:4">
      <c r="A24" s="4">
        <v>6123</v>
      </c>
      <c r="B24" s="4" t="s">
        <v>128</v>
      </c>
      <c r="C24" s="4">
        <v>3</v>
      </c>
      <c r="D24" s="4">
        <f>VLOOKUP(A:A,'1月个人加减汇总'!B:E,4,0)</f>
        <v>3</v>
      </c>
    </row>
    <row r="25" spans="1:4">
      <c r="A25" s="4">
        <v>6220</v>
      </c>
      <c r="B25" s="4" t="s">
        <v>109</v>
      </c>
      <c r="C25" s="4">
        <v>4</v>
      </c>
      <c r="D25" s="4">
        <f>VLOOKUP(A:A,'1月个人加减汇总'!B:E,4,0)</f>
        <v>4</v>
      </c>
    </row>
    <row r="26" spans="1:4">
      <c r="A26" s="4">
        <v>6231</v>
      </c>
      <c r="B26" s="4" t="s">
        <v>86</v>
      </c>
      <c r="C26" s="4">
        <v>5</v>
      </c>
      <c r="D26" s="4">
        <f>VLOOKUP(A:A,'1月个人加减汇总'!B:E,4,0)</f>
        <v>5</v>
      </c>
    </row>
    <row r="27" spans="1:4">
      <c r="A27" s="4">
        <v>6301</v>
      </c>
      <c r="B27" s="4" t="s">
        <v>88</v>
      </c>
      <c r="C27" s="4">
        <v>5</v>
      </c>
      <c r="D27" s="4">
        <f>VLOOKUP(A:A,'1月个人加减汇总'!B:E,4,0)</f>
        <v>5</v>
      </c>
    </row>
    <row r="28" spans="1:4">
      <c r="A28" s="4">
        <v>6494</v>
      </c>
      <c r="B28" s="4" t="s">
        <v>147</v>
      </c>
      <c r="C28" s="4">
        <v>2</v>
      </c>
      <c r="D28" s="4">
        <f>VLOOKUP(A:A,'1月个人加减汇总'!B:E,4,0)</f>
        <v>2</v>
      </c>
    </row>
    <row r="29" spans="1:4">
      <c r="A29" s="4">
        <v>6544</v>
      </c>
      <c r="B29" s="4" t="s">
        <v>111</v>
      </c>
      <c r="C29" s="4">
        <v>4</v>
      </c>
      <c r="D29" s="4">
        <f>VLOOKUP(A:A,'1月个人加减汇总'!B:E,4,0)</f>
        <v>4</v>
      </c>
    </row>
    <row r="30" spans="1:4">
      <c r="A30" s="4">
        <v>6733</v>
      </c>
      <c r="B30" s="4" t="s">
        <v>112</v>
      </c>
      <c r="C30" s="4">
        <v>4</v>
      </c>
      <c r="D30" s="4">
        <f>VLOOKUP(A:A,'1月个人加减汇总'!B:E,4,0)</f>
        <v>4</v>
      </c>
    </row>
    <row r="31" spans="1:4">
      <c r="A31" s="4">
        <v>6796</v>
      </c>
      <c r="B31" s="4" t="s">
        <v>114</v>
      </c>
      <c r="C31" s="4">
        <v>4</v>
      </c>
      <c r="D31" s="4">
        <f>VLOOKUP(A:A,'1月个人加减汇总'!B:E,4,0)</f>
        <v>4</v>
      </c>
    </row>
    <row r="32" spans="1:4">
      <c r="A32" s="4">
        <v>6814</v>
      </c>
      <c r="B32" s="4" t="s">
        <v>75</v>
      </c>
      <c r="C32" s="4">
        <v>6</v>
      </c>
      <c r="D32" s="4">
        <f>VLOOKUP(A:A,'1月个人加减汇总'!B:E,4,0)</f>
        <v>6</v>
      </c>
    </row>
    <row r="33" spans="1:4">
      <c r="A33" s="4">
        <v>6823</v>
      </c>
      <c r="B33" s="4" t="s">
        <v>90</v>
      </c>
      <c r="C33" s="4">
        <v>5</v>
      </c>
      <c r="D33" s="4">
        <f>VLOOKUP(A:A,'1月个人加减汇总'!B:E,4,0)</f>
        <v>5</v>
      </c>
    </row>
    <row r="34" spans="1:4">
      <c r="A34" s="4">
        <v>6830</v>
      </c>
      <c r="B34" s="4" t="s">
        <v>19</v>
      </c>
      <c r="C34" s="4">
        <v>12</v>
      </c>
      <c r="D34" s="4">
        <f>VLOOKUP(A:A,'1月个人加减汇总'!B:E,4,0)</f>
        <v>12</v>
      </c>
    </row>
    <row r="35" spans="1:4">
      <c r="A35" s="4">
        <v>6965</v>
      </c>
      <c r="B35" s="4" t="s">
        <v>116</v>
      </c>
      <c r="C35" s="4">
        <v>4</v>
      </c>
      <c r="D35" s="4">
        <f>VLOOKUP(A:A,'1月个人加减汇总'!B:E,4,0)</f>
        <v>4</v>
      </c>
    </row>
    <row r="36" spans="1:4">
      <c r="A36" s="4">
        <v>6989</v>
      </c>
      <c r="B36" s="4" t="s">
        <v>92</v>
      </c>
      <c r="C36" s="4">
        <v>5</v>
      </c>
      <c r="D36" s="4">
        <f>VLOOKUP(A:A,'1月个人加减汇总'!B:E,4,0)</f>
        <v>5</v>
      </c>
    </row>
    <row r="37" spans="1:4">
      <c r="A37" s="4">
        <v>7050</v>
      </c>
      <c r="B37" s="4" t="s">
        <v>23</v>
      </c>
      <c r="C37" s="4">
        <v>5</v>
      </c>
      <c r="D37" s="4">
        <f>VLOOKUP(A:A,'1月个人加减汇总'!B:E,4,0)</f>
        <v>5</v>
      </c>
    </row>
    <row r="38" spans="1:4">
      <c r="A38" s="4">
        <v>7379</v>
      </c>
      <c r="B38" s="4" t="s">
        <v>161</v>
      </c>
      <c r="C38" s="4">
        <v>1</v>
      </c>
      <c r="D38" s="4">
        <f>VLOOKUP(A:A,'1月个人加减汇总'!B:E,4,0)</f>
        <v>1</v>
      </c>
    </row>
    <row r="39" spans="1:4">
      <c r="A39" s="4">
        <v>7388</v>
      </c>
      <c r="B39" s="4" t="s">
        <v>118</v>
      </c>
      <c r="C39" s="4">
        <v>8</v>
      </c>
      <c r="D39" s="4">
        <f>VLOOKUP(A:A,'1月个人加减汇总'!B:E,4,0)</f>
        <v>8</v>
      </c>
    </row>
    <row r="40" spans="1:4">
      <c r="A40" s="4">
        <v>7583</v>
      </c>
      <c r="B40" s="4" t="s">
        <v>71</v>
      </c>
      <c r="C40" s="4">
        <v>7</v>
      </c>
      <c r="D40" s="4">
        <f>VLOOKUP(A:A,'1月个人加减汇总'!B:E,4,0)</f>
        <v>7</v>
      </c>
    </row>
    <row r="41" spans="1:4">
      <c r="A41" s="4">
        <v>7662</v>
      </c>
      <c r="B41" s="4" t="s">
        <v>149</v>
      </c>
      <c r="C41" s="4">
        <v>2</v>
      </c>
      <c r="D41" s="4">
        <f>VLOOKUP(A:A,'1月个人加减汇总'!B:E,4,0)</f>
        <v>2</v>
      </c>
    </row>
    <row r="42" spans="1:4">
      <c r="A42" s="4">
        <v>7749</v>
      </c>
      <c r="B42" s="4" t="s">
        <v>21</v>
      </c>
      <c r="C42" s="4">
        <v>5</v>
      </c>
      <c r="D42" s="4">
        <f>VLOOKUP(A:A,'1月个人加减汇总'!B:E,4,0)</f>
        <v>5</v>
      </c>
    </row>
    <row r="43" spans="1:4">
      <c r="A43" s="4">
        <v>7917</v>
      </c>
      <c r="B43" s="4" t="s">
        <v>59</v>
      </c>
      <c r="C43" s="4">
        <v>8</v>
      </c>
      <c r="D43" s="4">
        <f>VLOOKUP(A:A,'1月个人加减汇总'!B:E,4,0)</f>
        <v>8</v>
      </c>
    </row>
    <row r="44" spans="1:4">
      <c r="A44" s="4">
        <v>8035</v>
      </c>
      <c r="B44" s="4" t="s">
        <v>73</v>
      </c>
      <c r="C44" s="4">
        <v>9</v>
      </c>
      <c r="D44" s="4">
        <f>VLOOKUP(A:A,'1月个人加减汇总'!B:E,4,0)</f>
        <v>9</v>
      </c>
    </row>
    <row r="45" spans="1:4">
      <c r="A45" s="4">
        <v>8038</v>
      </c>
      <c r="B45" s="4" t="s">
        <v>150</v>
      </c>
      <c r="C45" s="4">
        <v>2</v>
      </c>
      <c r="D45" s="4">
        <f>VLOOKUP(A:A,'1月个人加减汇总'!B:E,4,0)</f>
        <v>2</v>
      </c>
    </row>
    <row r="46" spans="1:4">
      <c r="A46" s="4">
        <v>8233</v>
      </c>
      <c r="B46" s="4" t="s">
        <v>120</v>
      </c>
      <c r="C46" s="4">
        <v>4</v>
      </c>
      <c r="D46" s="4">
        <f>VLOOKUP(A:A,'1月个人加减汇总'!B:E,4,0)</f>
        <v>4</v>
      </c>
    </row>
    <row r="47" spans="1:4">
      <c r="A47" s="4">
        <v>8731</v>
      </c>
      <c r="B47" s="4" t="s">
        <v>61</v>
      </c>
      <c r="C47" s="4">
        <v>8</v>
      </c>
      <c r="D47" s="4">
        <f>VLOOKUP(A:A,'1月个人加减汇总'!B:E,4,0)</f>
        <v>8</v>
      </c>
    </row>
    <row r="48" spans="1:4">
      <c r="A48" s="4">
        <v>8763</v>
      </c>
      <c r="B48" s="4" t="s">
        <v>130</v>
      </c>
      <c r="C48" s="4">
        <v>3</v>
      </c>
      <c r="D48" s="4">
        <f>VLOOKUP(A:A,'1月个人加减汇总'!B:E,4,0)</f>
        <v>3</v>
      </c>
    </row>
    <row r="49" spans="1:4">
      <c r="A49" s="4">
        <v>8798</v>
      </c>
      <c r="B49" s="4" t="s">
        <v>36</v>
      </c>
      <c r="C49" s="4">
        <v>14</v>
      </c>
      <c r="D49" s="4">
        <f>VLOOKUP(A:A,'1月个人加减汇总'!B:E,4,0)</f>
        <v>14</v>
      </c>
    </row>
    <row r="50" spans="1:4">
      <c r="A50" s="4">
        <v>8903</v>
      </c>
      <c r="B50" s="4" t="s">
        <v>63</v>
      </c>
      <c r="C50" s="4">
        <v>10</v>
      </c>
      <c r="D50" s="4">
        <f>VLOOKUP(A:A,'1月个人加减汇总'!B:E,4,0)</f>
        <v>10</v>
      </c>
    </row>
    <row r="51" spans="1:4">
      <c r="A51" s="4">
        <v>8929</v>
      </c>
      <c r="B51" s="4" t="s">
        <v>77</v>
      </c>
      <c r="C51" s="4">
        <v>8</v>
      </c>
      <c r="D51" s="4">
        <f>VLOOKUP(A:A,'1月个人加减汇总'!B:E,4,0)</f>
        <v>8</v>
      </c>
    </row>
    <row r="52" spans="1:4">
      <c r="A52" s="4">
        <v>9130</v>
      </c>
      <c r="B52" s="4" t="s">
        <v>176</v>
      </c>
      <c r="C52" s="4">
        <v>1</v>
      </c>
      <c r="D52" s="4">
        <f>VLOOKUP(A:A,'1月个人加减汇总'!B:E,4,0)</f>
        <v>1</v>
      </c>
    </row>
    <row r="53" spans="1:4">
      <c r="A53" s="4">
        <v>9140</v>
      </c>
      <c r="B53" s="4" t="s">
        <v>121</v>
      </c>
      <c r="C53" s="4">
        <v>4</v>
      </c>
      <c r="D53" s="4">
        <f>VLOOKUP(A:A,'1月个人加减汇总'!B:E,4,0)</f>
        <v>4</v>
      </c>
    </row>
    <row r="54" spans="1:4">
      <c r="A54" s="4">
        <v>9295</v>
      </c>
      <c r="B54" s="4" t="s">
        <v>162</v>
      </c>
      <c r="C54" s="4">
        <v>3</v>
      </c>
      <c r="D54" s="4">
        <f>VLOOKUP(A:A,'1月个人加减汇总'!B:E,4,0)</f>
        <v>3</v>
      </c>
    </row>
    <row r="55" spans="1:4">
      <c r="A55" s="4">
        <v>9331</v>
      </c>
      <c r="B55" s="4" t="s">
        <v>17</v>
      </c>
      <c r="C55" s="4">
        <v>16</v>
      </c>
      <c r="D55" s="4">
        <f>VLOOKUP(A:A,'1月个人加减汇总'!B:E,4,0)</f>
        <v>16</v>
      </c>
    </row>
    <row r="56" spans="1:4">
      <c r="A56" s="4">
        <v>9749</v>
      </c>
      <c r="B56" s="4" t="s">
        <v>122</v>
      </c>
      <c r="C56" s="4">
        <v>4</v>
      </c>
      <c r="D56" s="4">
        <f>VLOOKUP(A:A,'1月个人加减汇总'!B:E,4,0)</f>
        <v>4</v>
      </c>
    </row>
    <row r="57" spans="1:4">
      <c r="A57" s="4">
        <v>9760</v>
      </c>
      <c r="B57" s="4" t="s">
        <v>151</v>
      </c>
      <c r="C57" s="4">
        <v>2</v>
      </c>
      <c r="D57" s="4">
        <f>VLOOKUP(A:A,'1月个人加减汇总'!B:E,4,0)</f>
        <v>2</v>
      </c>
    </row>
    <row r="58" spans="1:4">
      <c r="A58" s="4">
        <v>9822</v>
      </c>
      <c r="B58" s="4" t="s">
        <v>163</v>
      </c>
      <c r="C58" s="4">
        <v>1</v>
      </c>
      <c r="D58" s="4">
        <f>VLOOKUP(A:A,'1月个人加减汇总'!B:E,4,0)</f>
        <v>1</v>
      </c>
    </row>
    <row r="59" spans="1:4">
      <c r="A59" s="4">
        <v>9829</v>
      </c>
      <c r="B59" s="4" t="s">
        <v>52</v>
      </c>
      <c r="C59" s="4">
        <v>11</v>
      </c>
      <c r="D59" s="4">
        <f>VLOOKUP(A:A,'1月个人加减汇总'!B:E,4,0)</f>
        <v>11</v>
      </c>
    </row>
    <row r="60" spans="1:4">
      <c r="A60" s="4">
        <v>9840</v>
      </c>
      <c r="B60" s="4" t="s">
        <v>131</v>
      </c>
      <c r="C60" s="4">
        <v>7</v>
      </c>
      <c r="D60" s="4">
        <f>VLOOKUP(A:A,'1月个人加减汇总'!B:E,4,0)</f>
        <v>7</v>
      </c>
    </row>
    <row r="61" spans="1:4">
      <c r="A61" s="4">
        <v>9841</v>
      </c>
      <c r="B61" s="4" t="s">
        <v>54</v>
      </c>
      <c r="C61" s="4">
        <v>9</v>
      </c>
      <c r="D61" s="4">
        <f>VLOOKUP(A:A,'1月个人加减汇总'!B:E,4,0)</f>
        <v>9</v>
      </c>
    </row>
    <row r="62" spans="1:4">
      <c r="A62" s="4">
        <v>9895</v>
      </c>
      <c r="B62" s="4" t="s">
        <v>153</v>
      </c>
      <c r="C62" s="4">
        <v>2</v>
      </c>
      <c r="D62" s="4">
        <f>VLOOKUP(A:A,'1月个人加减汇总'!B:E,4,0)</f>
        <v>2</v>
      </c>
    </row>
    <row r="63" spans="1:4">
      <c r="A63" s="4">
        <v>9988</v>
      </c>
      <c r="B63" s="4" t="s">
        <v>95</v>
      </c>
      <c r="C63" s="4">
        <v>5</v>
      </c>
      <c r="D63" s="4">
        <f>VLOOKUP(A:A,'1月个人加减汇总'!B:E,4,0)</f>
        <v>5</v>
      </c>
    </row>
    <row r="64" spans="1:4">
      <c r="A64" s="4">
        <v>10043</v>
      </c>
      <c r="B64" s="4" t="s">
        <v>165</v>
      </c>
      <c r="C64" s="4">
        <v>1</v>
      </c>
      <c r="D64" s="4">
        <f>VLOOKUP(A:A,'1月个人加减汇总'!B:E,4,0)</f>
        <v>1</v>
      </c>
    </row>
    <row r="65" spans="1:4">
      <c r="A65" s="4">
        <v>10191</v>
      </c>
      <c r="B65" s="4" t="s">
        <v>154</v>
      </c>
      <c r="C65" s="4">
        <v>4</v>
      </c>
      <c r="D65" s="4">
        <f>VLOOKUP(A:A,'1月个人加减汇总'!B:E,4,0)</f>
        <v>4</v>
      </c>
    </row>
    <row r="66" spans="1:4">
      <c r="A66" s="4">
        <v>10205</v>
      </c>
      <c r="B66" s="4" t="s">
        <v>133</v>
      </c>
      <c r="C66" s="4">
        <v>3</v>
      </c>
      <c r="D66" s="4">
        <f>VLOOKUP(A:A,'1月个人加减汇总'!B:E,4,0)</f>
        <v>3</v>
      </c>
    </row>
    <row r="67" spans="1:4">
      <c r="A67" s="4">
        <v>10463</v>
      </c>
      <c r="B67" s="4" t="s">
        <v>166</v>
      </c>
      <c r="C67" s="4">
        <v>1</v>
      </c>
      <c r="D67" s="4">
        <f>VLOOKUP(A:A,'1月个人加减汇总'!B:E,4,0)</f>
        <v>1</v>
      </c>
    </row>
    <row r="68" spans="1:4">
      <c r="A68" s="4">
        <v>10586</v>
      </c>
      <c r="B68" s="4" t="s">
        <v>97</v>
      </c>
      <c r="C68" s="4">
        <v>7</v>
      </c>
      <c r="D68" s="4">
        <f>VLOOKUP(A:A,'1月个人加减汇总'!B:E,4,0)</f>
        <v>7</v>
      </c>
    </row>
    <row r="69" spans="1:4">
      <c r="A69" s="4">
        <v>10663</v>
      </c>
      <c r="B69" s="4" t="s">
        <v>168</v>
      </c>
      <c r="C69" s="4">
        <v>1</v>
      </c>
      <c r="D69" s="4">
        <f>VLOOKUP(A:A,'1月个人加减汇总'!B:E,4,0)</f>
        <v>1</v>
      </c>
    </row>
    <row r="70" spans="1:4">
      <c r="A70" s="4">
        <v>10772</v>
      </c>
      <c r="B70" s="4" t="s">
        <v>135</v>
      </c>
      <c r="C70" s="4">
        <v>3</v>
      </c>
      <c r="D70" s="4">
        <f>VLOOKUP(A:A,'1月个人加减汇总'!B:E,4,0)</f>
        <v>3</v>
      </c>
    </row>
    <row r="71" spans="1:4">
      <c r="A71" s="4">
        <v>10809</v>
      </c>
      <c r="B71" s="4" t="s">
        <v>124</v>
      </c>
      <c r="C71" s="4">
        <v>4</v>
      </c>
      <c r="D71" s="4">
        <f>VLOOKUP(A:A,'1月个人加减汇总'!B:E,4,0)</f>
        <v>4</v>
      </c>
    </row>
    <row r="72" spans="1:4">
      <c r="A72" s="4">
        <v>10847</v>
      </c>
      <c r="B72" s="4" t="s">
        <v>65</v>
      </c>
      <c r="C72" s="4">
        <v>8</v>
      </c>
      <c r="D72" s="4">
        <f>VLOOKUP(A:A,'1月个人加减汇总'!B:E,4,0)</f>
        <v>8</v>
      </c>
    </row>
    <row r="73" spans="1:4">
      <c r="A73" s="4">
        <v>10893</v>
      </c>
      <c r="B73" s="4" t="s">
        <v>74</v>
      </c>
      <c r="C73" s="4">
        <v>7</v>
      </c>
      <c r="D73" s="4">
        <f>VLOOKUP(A:A,'1月个人加减汇总'!B:E,4,0)</f>
        <v>7</v>
      </c>
    </row>
    <row r="74" spans="1:4">
      <c r="A74" s="4">
        <v>11004</v>
      </c>
      <c r="B74" s="4" t="s">
        <v>155</v>
      </c>
      <c r="C74" s="4">
        <v>2</v>
      </c>
      <c r="D74" s="4">
        <f>VLOOKUP(A:A,'1月个人加减汇总'!B:E,4,0)</f>
        <v>2</v>
      </c>
    </row>
    <row r="75" spans="1:4">
      <c r="A75" s="4">
        <v>11023</v>
      </c>
      <c r="B75" s="4" t="s">
        <v>79</v>
      </c>
      <c r="C75" s="4">
        <v>6</v>
      </c>
      <c r="D75" s="4">
        <f>VLOOKUP(A:A,'1月个人加减汇总'!B:E,4,0)</f>
        <v>6</v>
      </c>
    </row>
    <row r="76" spans="1:4">
      <c r="A76" s="4">
        <v>11049</v>
      </c>
      <c r="B76" s="4" t="s">
        <v>324</v>
      </c>
      <c r="C76" s="4">
        <v>2</v>
      </c>
      <c r="D76" s="4" t="e">
        <f>VLOOKUP(A:A,'1月个人加减汇总'!B:E,4,0)</f>
        <v>#N/A</v>
      </c>
    </row>
    <row r="77" spans="1:4">
      <c r="A77" s="4">
        <v>11057</v>
      </c>
      <c r="B77" s="4" t="s">
        <v>169</v>
      </c>
      <c r="C77" s="4">
        <v>1</v>
      </c>
      <c r="D77" s="4">
        <f>VLOOKUP(A:A,'1月个人加减汇总'!B:E,4,0)</f>
        <v>1</v>
      </c>
    </row>
    <row r="78" spans="1:4">
      <c r="A78" s="4">
        <v>11058</v>
      </c>
      <c r="B78" s="4" t="s">
        <v>170</v>
      </c>
      <c r="C78" s="4">
        <v>1</v>
      </c>
      <c r="D78" s="4">
        <f>VLOOKUP(A:A,'1月个人加减汇总'!B:E,4,0)</f>
        <v>1</v>
      </c>
    </row>
    <row r="79" spans="1:4">
      <c r="A79" s="4">
        <v>11061</v>
      </c>
      <c r="B79" s="4" t="s">
        <v>156</v>
      </c>
      <c r="C79" s="4">
        <v>2</v>
      </c>
      <c r="D79" s="4">
        <f>VLOOKUP(A:A,'1月个人加减汇总'!B:E,4,0)</f>
        <v>2</v>
      </c>
    </row>
    <row r="80" spans="1:4">
      <c r="A80" s="4">
        <v>11078</v>
      </c>
      <c r="B80" s="4" t="s">
        <v>56</v>
      </c>
      <c r="C80" s="4">
        <v>9</v>
      </c>
      <c r="D80" s="4">
        <f>VLOOKUP(A:A,'1月个人加减汇总'!B:E,4,0)</f>
        <v>9</v>
      </c>
    </row>
    <row r="81" spans="1:4">
      <c r="A81" s="4">
        <v>11088</v>
      </c>
      <c r="B81" s="4" t="s">
        <v>41</v>
      </c>
      <c r="C81" s="4">
        <v>12</v>
      </c>
      <c r="D81" s="4">
        <f>VLOOKUP(A:A,'1月个人加减汇总'!B:E,4,0)</f>
        <v>12</v>
      </c>
    </row>
    <row r="82" spans="1:4">
      <c r="A82" s="4">
        <v>11094</v>
      </c>
      <c r="B82" s="4" t="s">
        <v>269</v>
      </c>
      <c r="C82" s="4">
        <v>1</v>
      </c>
      <c r="D82" s="4">
        <f>VLOOKUP(A:A,'1月个人加减汇总'!B:E,4,0)</f>
        <v>1</v>
      </c>
    </row>
    <row r="83" spans="1:4">
      <c r="A83" s="4">
        <v>11095</v>
      </c>
      <c r="B83" s="4" t="s">
        <v>38</v>
      </c>
      <c r="C83" s="4">
        <v>14</v>
      </c>
      <c r="D83" s="4">
        <f>VLOOKUP(A:A,'1月个人加减汇总'!B:E,4,0)</f>
        <v>14</v>
      </c>
    </row>
    <row r="84" spans="1:4">
      <c r="A84" s="4">
        <v>11097</v>
      </c>
      <c r="B84" s="4" t="s">
        <v>98</v>
      </c>
      <c r="C84" s="4">
        <v>5</v>
      </c>
      <c r="D84" s="4">
        <f>VLOOKUP(A:A,'1月个人加减汇总'!B:E,4,0)</f>
        <v>5</v>
      </c>
    </row>
    <row r="85" spans="1:4">
      <c r="A85" s="4">
        <v>11098</v>
      </c>
      <c r="B85" s="4" t="s">
        <v>171</v>
      </c>
      <c r="C85" s="4">
        <v>5</v>
      </c>
      <c r="D85" s="4">
        <f>VLOOKUP(A:A,'1月个人加减汇总'!B:E,4,0)</f>
        <v>5</v>
      </c>
    </row>
    <row r="86" spans="1:4">
      <c r="A86" s="4">
        <v>11099</v>
      </c>
      <c r="B86" s="4" t="s">
        <v>250</v>
      </c>
      <c r="C86" s="4">
        <v>1</v>
      </c>
      <c r="D86" s="4">
        <f>VLOOKUP(A:A,'1月个人加减汇总'!B:E,4,0)</f>
        <v>1</v>
      </c>
    </row>
    <row r="87" spans="1:4">
      <c r="A87" s="4">
        <v>11102</v>
      </c>
      <c r="B87" s="4" t="s">
        <v>289</v>
      </c>
      <c r="C87" s="4">
        <v>2</v>
      </c>
      <c r="D87" s="4">
        <f>VLOOKUP(A:A,'1月个人加减汇总'!B:E,4,0)</f>
        <v>2</v>
      </c>
    </row>
    <row r="88" spans="1:4">
      <c r="A88" s="4">
        <v>11103</v>
      </c>
      <c r="B88" s="4" t="s">
        <v>283</v>
      </c>
      <c r="C88" s="4">
        <v>1</v>
      </c>
      <c r="D88" s="4">
        <f>VLOOKUP(A:A,'1月个人加减汇总'!B:E,4,0)</f>
        <v>1</v>
      </c>
    </row>
    <row r="89" spans="1:4">
      <c r="A89" s="4">
        <v>11104</v>
      </c>
      <c r="B89" s="4" t="s">
        <v>80</v>
      </c>
      <c r="C89" s="4">
        <v>8</v>
      </c>
      <c r="D89" s="4">
        <f>VLOOKUP(A:A,'1月个人加减汇总'!B:E,4,0)</f>
        <v>8</v>
      </c>
    </row>
    <row r="90" spans="1:4">
      <c r="A90" s="4">
        <v>11105</v>
      </c>
      <c r="B90" s="4" t="s">
        <v>288</v>
      </c>
      <c r="C90" s="4">
        <v>1</v>
      </c>
      <c r="D90" s="4">
        <f>VLOOKUP(A:A,'1月个人加减汇总'!B:E,4,0)</f>
        <v>1</v>
      </c>
    </row>
    <row r="91" spans="1:4">
      <c r="A91" s="4">
        <v>11106</v>
      </c>
      <c r="B91" s="4" t="s">
        <v>137</v>
      </c>
      <c r="C91" s="4">
        <v>5</v>
      </c>
      <c r="D91" s="4">
        <f>VLOOKUP(A:A,'1月个人加减汇总'!B:E,4,0)</f>
        <v>5</v>
      </c>
    </row>
    <row r="92" spans="1:4">
      <c r="A92" s="4">
        <v>11107</v>
      </c>
      <c r="B92" s="4" t="s">
        <v>33</v>
      </c>
      <c r="C92" s="4">
        <v>26</v>
      </c>
      <c r="D92" s="4">
        <f>VLOOKUP(A:A,'1月个人加减汇总'!B:E,4,0)</f>
        <v>26</v>
      </c>
    </row>
    <row r="93" spans="1:4">
      <c r="A93" s="4">
        <v>11108</v>
      </c>
      <c r="B93" s="4" t="s">
        <v>172</v>
      </c>
      <c r="C93" s="4">
        <v>1</v>
      </c>
      <c r="D93" s="4">
        <f>VLOOKUP(A:A,'1月个人加减汇总'!B:E,4,0)</f>
        <v>1</v>
      </c>
    </row>
    <row r="94" spans="1:4">
      <c r="A94" s="4">
        <v>11109</v>
      </c>
      <c r="B94" s="4" t="s">
        <v>12</v>
      </c>
      <c r="C94" s="4">
        <v>22</v>
      </c>
      <c r="D94" s="4">
        <f>VLOOKUP(A:A,'1月个人加减汇总'!B:E,4,0)</f>
        <v>22</v>
      </c>
    </row>
    <row r="95" spans="1:4">
      <c r="A95" s="4">
        <v>11110</v>
      </c>
      <c r="B95" s="4" t="s">
        <v>292</v>
      </c>
      <c r="C95" s="4">
        <v>1</v>
      </c>
      <c r="D95" s="4">
        <f>VLOOKUP(A:A,'1月个人加减汇总'!B:E,4,0)</f>
        <v>1</v>
      </c>
    </row>
    <row r="96" spans="1:4">
      <c r="A96" s="4">
        <v>11112</v>
      </c>
      <c r="B96" s="4" t="s">
        <v>270</v>
      </c>
      <c r="C96" s="4">
        <v>3</v>
      </c>
      <c r="D96" s="4">
        <f>VLOOKUP(A:A,'1月个人加减汇总'!B:E,4,0)</f>
        <v>3</v>
      </c>
    </row>
    <row r="97" spans="1:4">
      <c r="A97" s="4">
        <v>11113</v>
      </c>
      <c r="B97" s="4" t="s">
        <v>251</v>
      </c>
      <c r="C97" s="4">
        <v>3</v>
      </c>
      <c r="D97" s="4">
        <f>VLOOKUP(A:A,'1月个人加减汇总'!B:E,4,0)</f>
        <v>3</v>
      </c>
    </row>
    <row r="98" spans="1:4">
      <c r="A98" s="4">
        <v>11115</v>
      </c>
      <c r="B98" s="4" t="s">
        <v>42</v>
      </c>
      <c r="C98" s="4">
        <v>11</v>
      </c>
      <c r="D98" s="4">
        <f>VLOOKUP(A:A,'1月个人加减汇总'!B:E,4,0)</f>
        <v>11</v>
      </c>
    </row>
    <row r="99" spans="1:4">
      <c r="A99" s="4">
        <v>11116</v>
      </c>
      <c r="B99" s="4" t="s">
        <v>82</v>
      </c>
      <c r="C99" s="4">
        <v>6</v>
      </c>
      <c r="D99" s="4">
        <f>VLOOKUP(A:A,'1月个人加减汇总'!B:E,4,0)</f>
        <v>6</v>
      </c>
    </row>
    <row r="100" spans="1:4">
      <c r="A100" s="4">
        <v>11118</v>
      </c>
      <c r="B100" s="4" t="s">
        <v>15</v>
      </c>
      <c r="C100" s="4">
        <v>3</v>
      </c>
      <c r="D100" s="4">
        <f>VLOOKUP(A:A,'1月个人加减汇总'!B:E,4,0)</f>
        <v>3</v>
      </c>
    </row>
    <row r="101" spans="1:4">
      <c r="A101" s="4">
        <v>11120</v>
      </c>
      <c r="B101" s="4" t="s">
        <v>290</v>
      </c>
      <c r="C101" s="4">
        <v>4</v>
      </c>
      <c r="D101" s="4">
        <f>VLOOKUP(A:A,'1月个人加减汇总'!B:E,4,0)</f>
        <v>4</v>
      </c>
    </row>
    <row r="102" spans="1:4">
      <c r="A102" s="4">
        <v>11121</v>
      </c>
      <c r="B102" s="4" t="s">
        <v>46</v>
      </c>
      <c r="C102" s="4">
        <v>10</v>
      </c>
      <c r="D102" s="4">
        <f>VLOOKUP(A:A,'1月个人加减汇总'!B:E,4,0)</f>
        <v>10</v>
      </c>
    </row>
    <row r="103" spans="1:4">
      <c r="A103" s="4">
        <v>11131</v>
      </c>
      <c r="B103" s="4" t="s">
        <v>138</v>
      </c>
      <c r="C103" s="4">
        <v>5</v>
      </c>
      <c r="D103" s="4">
        <f>VLOOKUP(A:A,'1月个人加减汇总'!B:E,4,0)</f>
        <v>5</v>
      </c>
    </row>
    <row r="104" spans="1:4">
      <c r="A104" s="4">
        <v>11144</v>
      </c>
      <c r="B104" s="4" t="s">
        <v>266</v>
      </c>
      <c r="C104" s="4">
        <v>4</v>
      </c>
      <c r="D104" s="4">
        <f>VLOOKUP(A:A,'1月个人加减汇总'!B:E,4,0)</f>
        <v>4</v>
      </c>
    </row>
    <row r="105" spans="1:4">
      <c r="A105" s="4">
        <v>11145</v>
      </c>
      <c r="B105" s="4" t="s">
        <v>173</v>
      </c>
      <c r="C105" s="4">
        <v>3</v>
      </c>
      <c r="D105" s="4">
        <f>VLOOKUP(A:A,'1月个人加减汇总'!B:E,4,0)</f>
        <v>3</v>
      </c>
    </row>
    <row r="106" spans="1:4">
      <c r="A106" s="4">
        <v>11177</v>
      </c>
      <c r="B106" s="4" t="s">
        <v>291</v>
      </c>
      <c r="C106" s="4">
        <v>4</v>
      </c>
      <c r="D106" s="4">
        <f>VLOOKUP(A:A,'1月个人加减汇总'!B:E,4,0)</f>
        <v>4</v>
      </c>
    </row>
    <row r="107" spans="1:4">
      <c r="A107" s="4">
        <v>11231</v>
      </c>
      <c r="B107" s="4" t="s">
        <v>140</v>
      </c>
      <c r="C107" s="4">
        <v>3</v>
      </c>
      <c r="D107" s="4">
        <f>VLOOKUP(A:A,'1月个人加减汇总'!B:E,4,0)</f>
        <v>3</v>
      </c>
    </row>
    <row r="108" spans="1:4">
      <c r="A108" s="4">
        <v>11234</v>
      </c>
      <c r="B108" s="4" t="s">
        <v>178</v>
      </c>
      <c r="C108" s="4">
        <v>3</v>
      </c>
      <c r="D108" s="4">
        <f>VLOOKUP(A:A,'1月个人加减汇总'!B:E,4,0)</f>
        <v>3</v>
      </c>
    </row>
    <row r="109" spans="1:4">
      <c r="A109" s="4">
        <v>11241</v>
      </c>
      <c r="B109" s="4" t="s">
        <v>99</v>
      </c>
      <c r="C109" s="4">
        <v>5</v>
      </c>
      <c r="D109" s="4">
        <f>VLOOKUP(A:A,'1月个人加减汇总'!B:E,4,0)</f>
        <v>5</v>
      </c>
    </row>
    <row r="110" spans="1:4">
      <c r="A110" s="4">
        <v>11250</v>
      </c>
      <c r="B110" s="4" t="s">
        <v>100</v>
      </c>
      <c r="C110" s="4">
        <v>5</v>
      </c>
      <c r="D110" s="4">
        <f>VLOOKUP(A:A,'1月个人加减汇总'!B:E,4,0)</f>
        <v>5</v>
      </c>
    </row>
    <row r="111" spans="1:4">
      <c r="A111" s="4">
        <v>991097</v>
      </c>
      <c r="B111" s="4" t="s">
        <v>175</v>
      </c>
      <c r="C111" s="4">
        <v>3</v>
      </c>
      <c r="D111" s="4">
        <f>VLOOKUP(A:A,'1月个人加减汇总'!B:E,4,0)</f>
        <v>3</v>
      </c>
    </row>
    <row r="112" spans="1:4">
      <c r="A112" s="4">
        <v>997727</v>
      </c>
      <c r="B112" s="4" t="s">
        <v>67</v>
      </c>
      <c r="C112" s="4">
        <v>8</v>
      </c>
      <c r="D112" s="4">
        <f>VLOOKUP(A:A,'1月个人加减汇总'!B:E,4,0)</f>
        <v>8</v>
      </c>
    </row>
    <row r="113" spans="1:4">
      <c r="A113" s="4" t="s">
        <v>563</v>
      </c>
      <c r="D113" s="4" t="e">
        <f>VLOOKUP(A:A,'1月个人加减汇总'!B:E,4,0)</f>
        <v>#N/A</v>
      </c>
    </row>
    <row r="114" spans="1:4">
      <c r="A114" s="4" t="s">
        <v>564</v>
      </c>
      <c r="C114" s="4">
        <v>583</v>
      </c>
      <c r="D114" s="4" t="e">
        <f>VLOOKUP(A:A,'1月个人加减汇总'!B:E,4,0)</f>
        <v>#N/A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opLeftCell="A115" workbookViewId="0">
      <selection activeCell="C122" sqref="C122"/>
    </sheetView>
  </sheetViews>
  <sheetFormatPr defaultColWidth="9" defaultRowHeight="13.5" outlineLevelCol="3"/>
  <cols>
    <col min="1" max="16384" width="9" style="1"/>
  </cols>
  <sheetData>
    <row r="1" spans="1:3">
      <c r="A1" s="2" t="s">
        <v>27</v>
      </c>
      <c r="B1" s="2" t="s">
        <v>5</v>
      </c>
      <c r="C1" s="3" t="s">
        <v>297</v>
      </c>
    </row>
    <row r="2" spans="1:4">
      <c r="A2" s="1">
        <v>4093</v>
      </c>
      <c r="B2" s="1" t="s">
        <v>179</v>
      </c>
      <c r="C2" s="1">
        <v>-2</v>
      </c>
      <c r="D2" s="1">
        <f>VLOOKUP(A:A,'1月个人加减汇总'!B:F,5,0)</f>
        <v>-2</v>
      </c>
    </row>
    <row r="3" spans="1:4">
      <c r="A3" s="1">
        <v>4117</v>
      </c>
      <c r="B3" s="1" t="s">
        <v>181</v>
      </c>
      <c r="C3" s="1">
        <v>-2</v>
      </c>
      <c r="D3" s="1">
        <f>VLOOKUP(A:A,'1月个人加减汇总'!B:F,5,0)</f>
        <v>-2</v>
      </c>
    </row>
    <row r="4" spans="1:4">
      <c r="A4" s="1">
        <v>4143</v>
      </c>
      <c r="B4" s="1" t="s">
        <v>334</v>
      </c>
      <c r="C4" s="1">
        <v>0</v>
      </c>
      <c r="D4" s="1" t="e">
        <f>VLOOKUP(A:A,'1月个人加减汇总'!B:F,5,0)</f>
        <v>#N/A</v>
      </c>
    </row>
    <row r="5" spans="1:4">
      <c r="A5" s="1">
        <v>4190</v>
      </c>
      <c r="B5" s="1" t="s">
        <v>183</v>
      </c>
      <c r="C5" s="1">
        <v>-2</v>
      </c>
      <c r="D5" s="1">
        <f>VLOOKUP(A:A,'1月个人加减汇总'!B:F,5,0)</f>
        <v>-2</v>
      </c>
    </row>
    <row r="6" spans="1:4">
      <c r="A6" s="1">
        <v>4302</v>
      </c>
      <c r="B6" s="1" t="s">
        <v>184</v>
      </c>
      <c r="C6" s="1">
        <v>-2</v>
      </c>
      <c r="D6" s="1">
        <f>VLOOKUP(A:A,'1月个人加减汇总'!B:F,5,0)</f>
        <v>-2</v>
      </c>
    </row>
    <row r="7" spans="1:4">
      <c r="A7" s="1">
        <v>5347</v>
      </c>
      <c r="B7" s="1" t="s">
        <v>185</v>
      </c>
      <c r="C7" s="1">
        <v>-2</v>
      </c>
      <c r="D7" s="1">
        <f>VLOOKUP(A:A,'1月个人加减汇总'!B:F,5,0)</f>
        <v>-2</v>
      </c>
    </row>
    <row r="8" spans="1:4">
      <c r="A8" s="1">
        <v>5527</v>
      </c>
      <c r="B8" s="1" t="s">
        <v>50</v>
      </c>
      <c r="C8" s="1">
        <v>-2</v>
      </c>
      <c r="D8" s="1">
        <f>VLOOKUP(A:A,'1月个人加减汇总'!B:F,5,0)</f>
        <v>-2</v>
      </c>
    </row>
    <row r="9" spans="1:4">
      <c r="A9" s="1">
        <v>5589</v>
      </c>
      <c r="B9" s="1" t="s">
        <v>186</v>
      </c>
      <c r="C9" s="1">
        <v>-2</v>
      </c>
      <c r="D9" s="1">
        <f>VLOOKUP(A:A,'1月个人加减汇总'!B:F,5,0)</f>
        <v>-2</v>
      </c>
    </row>
    <row r="10" spans="1:4">
      <c r="A10" s="1">
        <v>5665</v>
      </c>
      <c r="B10" s="1" t="s">
        <v>127</v>
      </c>
      <c r="C10" s="1">
        <v>-2</v>
      </c>
      <c r="D10" s="1">
        <f>VLOOKUP(A:A,'1月个人加减汇总'!B:F,5,0)</f>
        <v>-2</v>
      </c>
    </row>
    <row r="11" spans="1:4">
      <c r="A11" s="1">
        <v>5698</v>
      </c>
      <c r="B11" s="1" t="s">
        <v>187</v>
      </c>
      <c r="C11" s="1">
        <v>-2</v>
      </c>
      <c r="D11" s="1">
        <f>VLOOKUP(A:A,'1月个人加减汇总'!B:F,5,0)</f>
        <v>-2</v>
      </c>
    </row>
    <row r="12" spans="1:4">
      <c r="A12" s="1">
        <v>5764</v>
      </c>
      <c r="B12" s="1" t="s">
        <v>188</v>
      </c>
      <c r="C12" s="1">
        <v>-2</v>
      </c>
      <c r="D12" s="1">
        <f>VLOOKUP(A:A,'1月个人加减汇总'!B:F,5,0)</f>
        <v>-2</v>
      </c>
    </row>
    <row r="13" spans="1:4">
      <c r="A13" s="1">
        <v>5880</v>
      </c>
      <c r="B13" s="1" t="s">
        <v>271</v>
      </c>
      <c r="C13" s="1">
        <v>-6</v>
      </c>
      <c r="D13" s="1">
        <f>VLOOKUP(A:A,'1月个人加减汇总'!B:F,5,0)</f>
        <v>-6</v>
      </c>
    </row>
    <row r="14" spans="1:4">
      <c r="A14" s="1">
        <v>6232</v>
      </c>
      <c r="B14" s="1" t="s">
        <v>189</v>
      </c>
      <c r="C14" s="1">
        <v>-2</v>
      </c>
      <c r="D14" s="1">
        <f>VLOOKUP(A:A,'1月个人加减汇总'!B:F,5,0)</f>
        <v>-2</v>
      </c>
    </row>
    <row r="15" spans="1:4">
      <c r="A15" s="1">
        <v>6251</v>
      </c>
      <c r="B15" s="1" t="s">
        <v>252</v>
      </c>
      <c r="C15" s="1">
        <v>-4</v>
      </c>
      <c r="D15" s="1">
        <f>VLOOKUP(A:A,'1月个人加减汇总'!B:F,5,0)</f>
        <v>-4</v>
      </c>
    </row>
    <row r="16" spans="1:4">
      <c r="A16" s="1">
        <v>6306</v>
      </c>
      <c r="B16" s="1" t="s">
        <v>253</v>
      </c>
      <c r="C16" s="1">
        <v>-4</v>
      </c>
      <c r="D16" s="1">
        <f>VLOOKUP(A:A,'1月个人加减汇总'!B:F,5,0)</f>
        <v>-4</v>
      </c>
    </row>
    <row r="17" spans="1:4">
      <c r="A17" s="1">
        <v>6443</v>
      </c>
      <c r="B17" s="1" t="s">
        <v>272</v>
      </c>
      <c r="C17" s="1">
        <v>-6</v>
      </c>
      <c r="D17" s="1">
        <f>VLOOKUP(A:A,'1月个人加减汇总'!B:F,5,0)</f>
        <v>-6</v>
      </c>
    </row>
    <row r="18" spans="1:4">
      <c r="A18" s="1">
        <v>6454</v>
      </c>
      <c r="B18" s="1" t="s">
        <v>191</v>
      </c>
      <c r="C18" s="1">
        <v>-2</v>
      </c>
      <c r="D18" s="1">
        <f>VLOOKUP(A:A,'1月个人加减汇总'!B:F,5,0)</f>
        <v>-2</v>
      </c>
    </row>
    <row r="19" spans="1:4">
      <c r="A19" s="1">
        <v>6662</v>
      </c>
      <c r="B19" s="1" t="s">
        <v>255</v>
      </c>
      <c r="C19" s="1">
        <v>-4</v>
      </c>
      <c r="D19" s="1">
        <f>VLOOKUP(A:A,'1月个人加减汇总'!B:F,5,0)</f>
        <v>-4</v>
      </c>
    </row>
    <row r="20" spans="1:4">
      <c r="A20" s="1">
        <v>6989</v>
      </c>
      <c r="B20" s="1" t="s">
        <v>92</v>
      </c>
      <c r="C20" s="1">
        <v>-2</v>
      </c>
      <c r="D20" s="1">
        <f>VLOOKUP(A:A,'1月个人加减汇总'!B:F,5,0)</f>
        <v>0</v>
      </c>
    </row>
    <row r="21" spans="1:4">
      <c r="A21" s="1">
        <v>7006</v>
      </c>
      <c r="B21" s="1" t="s">
        <v>193</v>
      </c>
      <c r="C21" s="1">
        <v>-2</v>
      </c>
      <c r="D21" s="1">
        <f>VLOOKUP(A:A,'1月个人加减汇总'!B:F,5,0)</f>
        <v>-2</v>
      </c>
    </row>
    <row r="22" spans="1:4">
      <c r="A22" s="1">
        <v>7011</v>
      </c>
      <c r="B22" s="1" t="s">
        <v>194</v>
      </c>
      <c r="C22" s="1">
        <v>-2</v>
      </c>
      <c r="D22" s="1">
        <f>VLOOKUP(A:A,'1月个人加减汇总'!B:F,5,0)</f>
        <v>-2</v>
      </c>
    </row>
    <row r="23" spans="1:4">
      <c r="A23" s="1">
        <v>7046</v>
      </c>
      <c r="B23" s="1" t="s">
        <v>196</v>
      </c>
      <c r="C23" s="1">
        <v>-2</v>
      </c>
      <c r="D23" s="1">
        <f>VLOOKUP(A:A,'1月个人加减汇总'!B:F,5,0)</f>
        <v>-2</v>
      </c>
    </row>
    <row r="24" spans="1:4">
      <c r="A24" s="1">
        <v>7386</v>
      </c>
      <c r="B24" s="1" t="s">
        <v>198</v>
      </c>
      <c r="C24" s="1">
        <v>-2</v>
      </c>
      <c r="D24" s="1">
        <f>VLOOKUP(A:A,'1月个人加减汇总'!B:F,5,0)</f>
        <v>-2</v>
      </c>
    </row>
    <row r="25" spans="1:4">
      <c r="A25" s="1">
        <v>7388</v>
      </c>
      <c r="B25" s="1" t="s">
        <v>118</v>
      </c>
      <c r="C25" s="1">
        <v>-4</v>
      </c>
      <c r="D25" s="1">
        <f>VLOOKUP(A:A,'1月个人加减汇总'!B:F,5,0)</f>
        <v>-4</v>
      </c>
    </row>
    <row r="26" spans="1:4">
      <c r="A26" s="1">
        <v>7403</v>
      </c>
      <c r="B26" s="1" t="s">
        <v>200</v>
      </c>
      <c r="C26" s="1">
        <v>-2</v>
      </c>
      <c r="D26" s="1">
        <f>VLOOKUP(A:A,'1月个人加减汇总'!B:F,5,0)</f>
        <v>-2</v>
      </c>
    </row>
    <row r="27" spans="1:4">
      <c r="A27" s="1">
        <v>7588</v>
      </c>
      <c r="B27" s="1" t="s">
        <v>202</v>
      </c>
      <c r="C27" s="1">
        <v>-2</v>
      </c>
      <c r="D27" s="1">
        <f>VLOOKUP(A:A,'1月个人加减汇总'!B:F,5,0)</f>
        <v>-2</v>
      </c>
    </row>
    <row r="28" spans="1:4">
      <c r="A28" s="1">
        <v>7634</v>
      </c>
      <c r="B28" s="1" t="s">
        <v>204</v>
      </c>
      <c r="C28" s="1">
        <v>-2</v>
      </c>
      <c r="D28" s="1">
        <f>VLOOKUP(A:A,'1月个人加减汇总'!B:F,5,0)</f>
        <v>-2</v>
      </c>
    </row>
    <row r="29" spans="1:4">
      <c r="A29" s="1">
        <v>7687</v>
      </c>
      <c r="B29" s="1" t="s">
        <v>206</v>
      </c>
      <c r="C29" s="1">
        <v>-2</v>
      </c>
      <c r="D29" s="1">
        <f>VLOOKUP(A:A,'1月个人加减汇总'!B:F,5,0)</f>
        <v>-2</v>
      </c>
    </row>
    <row r="30" spans="1:4">
      <c r="A30" s="1">
        <v>7948</v>
      </c>
      <c r="B30" s="1" t="s">
        <v>208</v>
      </c>
      <c r="C30" s="1">
        <v>-2</v>
      </c>
      <c r="D30" s="1">
        <f>VLOOKUP(A:A,'1月个人加减汇总'!B:F,5,0)</f>
        <v>-2</v>
      </c>
    </row>
    <row r="31" spans="1:4">
      <c r="A31" s="1">
        <v>8035</v>
      </c>
      <c r="B31" s="1" t="s">
        <v>73</v>
      </c>
      <c r="C31" s="1">
        <v>-2</v>
      </c>
      <c r="D31" s="1">
        <f>VLOOKUP(A:A,'1月个人加减汇总'!B:F,5,0)</f>
        <v>-2</v>
      </c>
    </row>
    <row r="32" spans="1:4">
      <c r="A32" s="1">
        <v>8354</v>
      </c>
      <c r="B32" s="1" t="s">
        <v>210</v>
      </c>
      <c r="C32" s="1">
        <v>-2</v>
      </c>
      <c r="D32" s="1">
        <f>VLOOKUP(A:A,'1月个人加减汇总'!B:F,5,0)</f>
        <v>-2</v>
      </c>
    </row>
    <row r="33" spans="1:4">
      <c r="A33" s="1">
        <v>8386</v>
      </c>
      <c r="B33" s="1" t="s">
        <v>211</v>
      </c>
      <c r="C33" s="1">
        <v>-2</v>
      </c>
      <c r="D33" s="1">
        <f>VLOOKUP(A:A,'1月个人加减汇总'!B:F,5,0)</f>
        <v>-2</v>
      </c>
    </row>
    <row r="34" spans="1:4">
      <c r="A34" s="1">
        <v>8400</v>
      </c>
      <c r="B34" s="1" t="s">
        <v>213</v>
      </c>
      <c r="C34" s="1">
        <v>-2</v>
      </c>
      <c r="D34" s="1">
        <f>VLOOKUP(A:A,'1月个人加减汇总'!B:F,5,0)</f>
        <v>-2</v>
      </c>
    </row>
    <row r="35" spans="1:4">
      <c r="A35" s="1">
        <v>8489</v>
      </c>
      <c r="B35" s="1" t="s">
        <v>214</v>
      </c>
      <c r="C35" s="1">
        <v>-2</v>
      </c>
      <c r="D35" s="1">
        <f>VLOOKUP(A:A,'1月个人加减汇总'!B:F,5,0)</f>
        <v>-2</v>
      </c>
    </row>
    <row r="36" spans="1:4">
      <c r="A36" s="1">
        <v>8527</v>
      </c>
      <c r="B36" s="1" t="s">
        <v>274</v>
      </c>
      <c r="C36" s="1">
        <v>-6</v>
      </c>
      <c r="D36" s="1">
        <f>VLOOKUP(A:A,'1月个人加减汇总'!B:F,5,0)</f>
        <v>-6</v>
      </c>
    </row>
    <row r="37" spans="1:4">
      <c r="A37" s="1">
        <v>8903</v>
      </c>
      <c r="B37" s="1" t="s">
        <v>63</v>
      </c>
      <c r="C37" s="1">
        <v>-2</v>
      </c>
      <c r="D37" s="1">
        <f>VLOOKUP(A:A,'1月个人加减汇总'!B:F,5,0)</f>
        <v>-2</v>
      </c>
    </row>
    <row r="38" spans="1:4">
      <c r="A38" s="1">
        <v>8929</v>
      </c>
      <c r="B38" s="1" t="s">
        <v>77</v>
      </c>
      <c r="C38" s="1">
        <v>-2</v>
      </c>
      <c r="D38" s="1">
        <f>VLOOKUP(A:A,'1月个人加减汇总'!B:F,5,0)</f>
        <v>-2</v>
      </c>
    </row>
    <row r="39" spans="1:4">
      <c r="A39" s="1">
        <v>8940</v>
      </c>
      <c r="B39" s="1" t="s">
        <v>216</v>
      </c>
      <c r="C39" s="1">
        <v>-2</v>
      </c>
      <c r="D39" s="1">
        <f>VLOOKUP(A:A,'1月个人加减汇总'!B:F,5,0)</f>
        <v>-2</v>
      </c>
    </row>
    <row r="40" spans="1:4">
      <c r="A40" s="1">
        <v>9130</v>
      </c>
      <c r="B40" s="1" t="s">
        <v>176</v>
      </c>
      <c r="C40" s="1">
        <v>-2</v>
      </c>
      <c r="D40" s="1">
        <f>VLOOKUP(A:A,'1月个人加减汇总'!B:F,5,0)</f>
        <v>-2</v>
      </c>
    </row>
    <row r="41" spans="1:4">
      <c r="A41" s="1">
        <v>9192</v>
      </c>
      <c r="B41" s="1" t="s">
        <v>218</v>
      </c>
      <c r="C41" s="1">
        <v>-2</v>
      </c>
      <c r="D41" s="1">
        <f>VLOOKUP(A:A,'1月个人加减汇总'!B:F,5,0)</f>
        <v>-2</v>
      </c>
    </row>
    <row r="42" spans="1:4">
      <c r="A42" s="1">
        <v>9209</v>
      </c>
      <c r="B42" s="1" t="s">
        <v>256</v>
      </c>
      <c r="C42" s="1">
        <v>-4</v>
      </c>
      <c r="D42" s="1">
        <f>VLOOKUP(A:A,'1月个人加减汇总'!B:F,5,0)</f>
        <v>-4</v>
      </c>
    </row>
    <row r="43" spans="1:4">
      <c r="A43" s="1">
        <v>9295</v>
      </c>
      <c r="B43" s="1" t="s">
        <v>162</v>
      </c>
      <c r="C43" s="1">
        <v>-2</v>
      </c>
      <c r="D43" s="1">
        <f>VLOOKUP(A:A,'1月个人加减汇总'!B:F,5,0)</f>
        <v>-2</v>
      </c>
    </row>
    <row r="44" spans="1:4">
      <c r="A44" s="1">
        <v>9563</v>
      </c>
      <c r="B44" s="1" t="s">
        <v>257</v>
      </c>
      <c r="C44" s="1">
        <v>-4</v>
      </c>
      <c r="D44" s="1">
        <f>VLOOKUP(A:A,'1月个人加减汇总'!B:F,5,0)</f>
        <v>-4</v>
      </c>
    </row>
    <row r="45" spans="1:4">
      <c r="A45" s="1">
        <v>9634</v>
      </c>
      <c r="B45" s="1" t="s">
        <v>279</v>
      </c>
      <c r="C45" s="1">
        <v>-8</v>
      </c>
      <c r="D45" s="1">
        <f>VLOOKUP(A:A,'1月个人加减汇总'!B:F,5,0)</f>
        <v>-8</v>
      </c>
    </row>
    <row r="46" spans="1:4">
      <c r="A46" s="1">
        <v>9669</v>
      </c>
      <c r="B46" s="1" t="s">
        <v>258</v>
      </c>
      <c r="C46" s="1">
        <v>-4</v>
      </c>
      <c r="D46" s="1">
        <f>VLOOKUP(A:A,'1月个人加减汇总'!B:F,5,0)</f>
        <v>-4</v>
      </c>
    </row>
    <row r="47" spans="1:4">
      <c r="A47" s="1">
        <v>9679</v>
      </c>
      <c r="B47" s="1" t="s">
        <v>219</v>
      </c>
      <c r="C47" s="1">
        <v>-2</v>
      </c>
      <c r="D47" s="1">
        <f>VLOOKUP(A:A,'1月个人加减汇总'!B:F,5,0)</f>
        <v>-2</v>
      </c>
    </row>
    <row r="48" spans="1:4">
      <c r="A48" s="1">
        <v>9682</v>
      </c>
      <c r="B48" s="1" t="s">
        <v>220</v>
      </c>
      <c r="C48" s="1">
        <v>-2</v>
      </c>
      <c r="D48" s="1">
        <f>VLOOKUP(A:A,'1月个人加减汇总'!B:F,5,0)</f>
        <v>-2</v>
      </c>
    </row>
    <row r="49" spans="1:4">
      <c r="A49" s="1">
        <v>9687</v>
      </c>
      <c r="B49" s="1" t="s">
        <v>259</v>
      </c>
      <c r="C49" s="1">
        <v>-4</v>
      </c>
      <c r="D49" s="1">
        <f>VLOOKUP(A:A,'1月个人加减汇总'!B:F,5,0)</f>
        <v>-4</v>
      </c>
    </row>
    <row r="50" spans="1:4">
      <c r="A50" s="1">
        <v>9829</v>
      </c>
      <c r="B50" s="1" t="s">
        <v>52</v>
      </c>
      <c r="C50" s="1">
        <v>-2</v>
      </c>
      <c r="D50" s="1">
        <f>VLOOKUP(A:A,'1月个人加减汇总'!B:F,5,0)</f>
        <v>-2</v>
      </c>
    </row>
    <row r="51" spans="1:4">
      <c r="A51" s="1">
        <v>9840</v>
      </c>
      <c r="B51" s="1" t="s">
        <v>131</v>
      </c>
      <c r="C51" s="1">
        <v>-4</v>
      </c>
      <c r="D51" s="1">
        <f>VLOOKUP(A:A,'1月个人加减汇总'!B:F,5,0)</f>
        <v>-4</v>
      </c>
    </row>
    <row r="52" spans="1:4">
      <c r="A52" s="1">
        <v>9967</v>
      </c>
      <c r="B52" s="1" t="s">
        <v>221</v>
      </c>
      <c r="C52" s="1">
        <v>-2</v>
      </c>
      <c r="D52" s="1">
        <f>VLOOKUP(A:A,'1月个人加减汇总'!B:F,5,0)</f>
        <v>-2</v>
      </c>
    </row>
    <row r="53" spans="1:4">
      <c r="A53" s="1">
        <v>9983</v>
      </c>
      <c r="B53" s="1" t="s">
        <v>222</v>
      </c>
      <c r="C53" s="1">
        <v>-2</v>
      </c>
      <c r="D53" s="1">
        <f>VLOOKUP(A:A,'1月个人加减汇总'!B:F,5,0)</f>
        <v>-2</v>
      </c>
    </row>
    <row r="54" spans="1:4">
      <c r="A54" s="1">
        <v>10177</v>
      </c>
      <c r="B54" s="1" t="s">
        <v>224</v>
      </c>
      <c r="C54" s="1">
        <v>-2</v>
      </c>
      <c r="D54" s="1">
        <f>VLOOKUP(A:A,'1月个人加减汇总'!B:F,5,0)</f>
        <v>-2</v>
      </c>
    </row>
    <row r="55" spans="1:4">
      <c r="A55" s="1">
        <v>10191</v>
      </c>
      <c r="B55" s="1" t="s">
        <v>154</v>
      </c>
      <c r="C55" s="1">
        <v>-2</v>
      </c>
      <c r="D55" s="1">
        <f>VLOOKUP(A:A,'1月个人加减汇总'!B:F,5,0)</f>
        <v>-2</v>
      </c>
    </row>
    <row r="56" spans="1:4">
      <c r="A56" s="1">
        <v>10218</v>
      </c>
      <c r="B56" s="1" t="s">
        <v>160</v>
      </c>
      <c r="C56" s="1">
        <v>-4</v>
      </c>
      <c r="D56" s="1">
        <f>VLOOKUP(A:A,'1月个人加减汇总'!B:F,5,0)</f>
        <v>-4</v>
      </c>
    </row>
    <row r="57" spans="1:4">
      <c r="A57" s="1">
        <v>10468</v>
      </c>
      <c r="B57" s="1" t="s">
        <v>225</v>
      </c>
      <c r="C57" s="1">
        <v>-2</v>
      </c>
      <c r="D57" s="1">
        <f>VLOOKUP(A:A,'1月个人加减汇总'!B:F,5,0)</f>
        <v>-2</v>
      </c>
    </row>
    <row r="58" spans="1:4">
      <c r="A58" s="1">
        <v>10469</v>
      </c>
      <c r="B58" s="1" t="s">
        <v>227</v>
      </c>
      <c r="C58" s="1">
        <v>-2</v>
      </c>
      <c r="D58" s="1">
        <f>VLOOKUP(A:A,'1月个人加减汇总'!B:F,5,0)</f>
        <v>-2</v>
      </c>
    </row>
    <row r="59" spans="1:4">
      <c r="A59" s="1">
        <v>10586</v>
      </c>
      <c r="B59" s="1" t="s">
        <v>97</v>
      </c>
      <c r="C59" s="1">
        <v>-2</v>
      </c>
      <c r="D59" s="1">
        <f>VLOOKUP(A:A,'1月个人加减汇总'!B:F,5,0)</f>
        <v>-2</v>
      </c>
    </row>
    <row r="60" spans="1:4">
      <c r="A60" s="1">
        <v>10624</v>
      </c>
      <c r="B60" s="1" t="s">
        <v>228</v>
      </c>
      <c r="C60" s="1">
        <v>-2</v>
      </c>
      <c r="D60" s="1">
        <f>VLOOKUP(A:A,'1月个人加减汇总'!B:F,5,0)</f>
        <v>-2</v>
      </c>
    </row>
    <row r="61" spans="1:4">
      <c r="A61" s="1">
        <v>10733</v>
      </c>
      <c r="B61" s="1" t="s">
        <v>280</v>
      </c>
      <c r="C61" s="1">
        <v>-8</v>
      </c>
      <c r="D61" s="1">
        <f>VLOOKUP(A:A,'1月个人加减汇总'!B:F,5,0)</f>
        <v>-8</v>
      </c>
    </row>
    <row r="62" spans="1:4">
      <c r="A62" s="1">
        <v>10848</v>
      </c>
      <c r="B62" s="1" t="s">
        <v>260</v>
      </c>
      <c r="C62" s="1">
        <v>-4</v>
      </c>
      <c r="D62" s="1">
        <f>VLOOKUP(A:A,'1月个人加减汇总'!B:F,5,0)</f>
        <v>-4</v>
      </c>
    </row>
    <row r="63" spans="1:4">
      <c r="A63" s="1">
        <v>10849</v>
      </c>
      <c r="B63" s="1" t="s">
        <v>230</v>
      </c>
      <c r="C63" s="1">
        <v>-2</v>
      </c>
      <c r="D63" s="1">
        <f>VLOOKUP(A:A,'1月个人加减汇总'!B:F,5,0)</f>
        <v>-2</v>
      </c>
    </row>
    <row r="64" spans="1:4">
      <c r="A64" s="1">
        <v>10855</v>
      </c>
      <c r="B64" s="1" t="s">
        <v>282</v>
      </c>
      <c r="C64" s="1">
        <v>-8</v>
      </c>
      <c r="D64" s="1">
        <f>VLOOKUP(A:A,'1月个人加减汇总'!B:F,5,0)</f>
        <v>-8</v>
      </c>
    </row>
    <row r="65" spans="1:4">
      <c r="A65" s="1">
        <v>10856</v>
      </c>
      <c r="B65" s="1" t="s">
        <v>261</v>
      </c>
      <c r="C65" s="1">
        <v>-4</v>
      </c>
      <c r="D65" s="1">
        <f>VLOOKUP(A:A,'1月个人加减汇总'!B:F,5,0)</f>
        <v>-4</v>
      </c>
    </row>
    <row r="66" spans="1:4">
      <c r="A66" s="1">
        <v>10857</v>
      </c>
      <c r="B66" s="1" t="s">
        <v>231</v>
      </c>
      <c r="C66" s="1">
        <v>-2</v>
      </c>
      <c r="D66" s="1">
        <f>VLOOKUP(A:A,'1月个人加减汇总'!B:F,5,0)</f>
        <v>-2</v>
      </c>
    </row>
    <row r="67" spans="1:4">
      <c r="A67" s="1">
        <v>10886</v>
      </c>
      <c r="B67" s="1" t="s">
        <v>262</v>
      </c>
      <c r="C67" s="1">
        <v>-4</v>
      </c>
      <c r="D67" s="1">
        <f>VLOOKUP(A:A,'1月个人加减汇总'!B:F,5,0)</f>
        <v>-4</v>
      </c>
    </row>
    <row r="68" spans="1:4">
      <c r="A68" s="1">
        <v>10890</v>
      </c>
      <c r="B68" s="1" t="s">
        <v>232</v>
      </c>
      <c r="C68" s="1">
        <v>-2</v>
      </c>
      <c r="D68" s="1">
        <f>VLOOKUP(A:A,'1月个人加减汇总'!B:F,5,0)</f>
        <v>-2</v>
      </c>
    </row>
    <row r="69" spans="1:4">
      <c r="A69" s="1">
        <v>10892</v>
      </c>
      <c r="B69" s="1" t="s">
        <v>233</v>
      </c>
      <c r="C69" s="1">
        <v>-2</v>
      </c>
      <c r="D69" s="1">
        <f>VLOOKUP(A:A,'1月个人加减汇总'!B:F,5,0)</f>
        <v>-2</v>
      </c>
    </row>
    <row r="70" spans="1:4">
      <c r="A70" s="1">
        <v>10898</v>
      </c>
      <c r="B70" s="1" t="s">
        <v>234</v>
      </c>
      <c r="C70" s="1">
        <v>-2</v>
      </c>
      <c r="D70" s="1">
        <f>VLOOKUP(A:A,'1月个人加减汇总'!B:F,5,0)</f>
        <v>-2</v>
      </c>
    </row>
    <row r="71" spans="1:4">
      <c r="A71" s="1">
        <v>10900</v>
      </c>
      <c r="B71" s="1" t="s">
        <v>263</v>
      </c>
      <c r="C71" s="1">
        <v>-4</v>
      </c>
      <c r="D71" s="1">
        <f>VLOOKUP(A:A,'1月个人加减汇总'!B:F,5,0)</f>
        <v>-4</v>
      </c>
    </row>
    <row r="72" spans="1:4">
      <c r="A72" s="1">
        <v>10905</v>
      </c>
      <c r="B72" s="1" t="s">
        <v>275</v>
      </c>
      <c r="C72" s="1">
        <v>-6</v>
      </c>
      <c r="D72" s="1">
        <f>VLOOKUP(A:A,'1月个人加减汇总'!B:F,5,0)</f>
        <v>-6</v>
      </c>
    </row>
    <row r="73" spans="1:4">
      <c r="A73" s="1">
        <v>10916</v>
      </c>
      <c r="B73" s="1" t="s">
        <v>276</v>
      </c>
      <c r="C73" s="1">
        <v>-6</v>
      </c>
      <c r="D73" s="1">
        <f>VLOOKUP(A:A,'1月个人加减汇总'!B:F,5,0)</f>
        <v>-6</v>
      </c>
    </row>
    <row r="74" spans="1:4">
      <c r="A74" s="1">
        <v>10919</v>
      </c>
      <c r="B74" s="1" t="s">
        <v>235</v>
      </c>
      <c r="C74" s="1">
        <v>-2</v>
      </c>
      <c r="D74" s="1">
        <f>VLOOKUP(A:A,'1月个人加减汇总'!B:F,5,0)</f>
        <v>-2</v>
      </c>
    </row>
    <row r="75" spans="1:4">
      <c r="A75" s="1">
        <v>10927</v>
      </c>
      <c r="B75" s="1" t="s">
        <v>277</v>
      </c>
      <c r="C75" s="1">
        <v>-6</v>
      </c>
      <c r="D75" s="1">
        <f>VLOOKUP(A:A,'1月个人加减汇总'!B:F,5,0)</f>
        <v>-6</v>
      </c>
    </row>
    <row r="76" spans="1:4">
      <c r="A76" s="1">
        <v>10953</v>
      </c>
      <c r="B76" s="1" t="s">
        <v>284</v>
      </c>
      <c r="C76" s="1">
        <v>-10</v>
      </c>
      <c r="D76" s="1">
        <f>VLOOKUP(A:A,'1月个人加减汇总'!B:F,5,0)</f>
        <v>-10</v>
      </c>
    </row>
    <row r="77" spans="1:4">
      <c r="A77" s="1">
        <v>10983</v>
      </c>
      <c r="B77" s="1" t="s">
        <v>264</v>
      </c>
      <c r="C77" s="1">
        <v>-4</v>
      </c>
      <c r="D77" s="1">
        <f>VLOOKUP(A:A,'1月个人加减汇总'!B:F,5,0)</f>
        <v>-4</v>
      </c>
    </row>
    <row r="78" spans="1:4">
      <c r="A78" s="1">
        <v>10989</v>
      </c>
      <c r="B78" s="1" t="s">
        <v>278</v>
      </c>
      <c r="C78" s="1">
        <v>-6</v>
      </c>
      <c r="D78" s="1">
        <f>VLOOKUP(A:A,'1月个人加减汇总'!B:F,5,0)</f>
        <v>-6</v>
      </c>
    </row>
    <row r="79" spans="1:4">
      <c r="A79" s="1">
        <v>11012</v>
      </c>
      <c r="B79" s="1" t="s">
        <v>236</v>
      </c>
      <c r="C79" s="1">
        <v>-2</v>
      </c>
      <c r="D79" s="1">
        <f>VLOOKUP(A:A,'1月个人加减汇总'!B:F,5,0)</f>
        <v>-2</v>
      </c>
    </row>
    <row r="80" spans="1:4">
      <c r="A80" s="1">
        <v>11015</v>
      </c>
      <c r="B80" s="1" t="s">
        <v>238</v>
      </c>
      <c r="C80" s="1">
        <v>-2</v>
      </c>
      <c r="D80" s="1">
        <f>VLOOKUP(A:A,'1月个人加减汇总'!B:F,5,0)</f>
        <v>-2</v>
      </c>
    </row>
    <row r="81" spans="1:4">
      <c r="A81" s="1">
        <v>11022</v>
      </c>
      <c r="B81" s="1" t="s">
        <v>239</v>
      </c>
      <c r="C81" s="1">
        <v>-2</v>
      </c>
      <c r="D81" s="1">
        <f>VLOOKUP(A:A,'1月个人加减汇总'!B:F,5,0)</f>
        <v>-2</v>
      </c>
    </row>
    <row r="82" spans="1:4">
      <c r="A82" s="1">
        <v>11049</v>
      </c>
      <c r="B82" s="1" t="s">
        <v>324</v>
      </c>
      <c r="C82" s="1">
        <v>-2</v>
      </c>
      <c r="D82" s="1" t="e">
        <f>VLOOKUP(A:A,'1月个人加减汇总'!B:F,5,0)</f>
        <v>#N/A</v>
      </c>
    </row>
    <row r="83" spans="1:4">
      <c r="A83" s="1">
        <v>11075</v>
      </c>
      <c r="B83" s="1" t="s">
        <v>265</v>
      </c>
      <c r="C83" s="1">
        <v>-4</v>
      </c>
      <c r="D83" s="1">
        <f>VLOOKUP(A:A,'1月个人加减汇总'!B:F,5,0)</f>
        <v>-4</v>
      </c>
    </row>
    <row r="84" spans="1:4">
      <c r="A84" s="1">
        <v>11094</v>
      </c>
      <c r="B84" s="1" t="s">
        <v>269</v>
      </c>
      <c r="C84" s="1">
        <v>-6</v>
      </c>
      <c r="D84" s="1">
        <f>VLOOKUP(A:A,'1月个人加减汇总'!B:F,5,0)</f>
        <v>-6</v>
      </c>
    </row>
    <row r="85" spans="1:4">
      <c r="A85" s="1">
        <v>11095</v>
      </c>
      <c r="B85" s="1" t="s">
        <v>38</v>
      </c>
      <c r="C85" s="1">
        <v>-2</v>
      </c>
      <c r="D85" s="1">
        <f>VLOOKUP(A:A,'1月个人加减汇总'!B:F,5,0)</f>
        <v>0</v>
      </c>
    </row>
    <row r="86" spans="1:4">
      <c r="A86" s="1">
        <v>11098</v>
      </c>
      <c r="B86" s="1" t="s">
        <v>171</v>
      </c>
      <c r="C86" s="1">
        <v>-4</v>
      </c>
      <c r="D86" s="1">
        <f>VLOOKUP(A:A,'1月个人加减汇总'!B:F,5,0)</f>
        <v>-4</v>
      </c>
    </row>
    <row r="87" spans="1:4">
      <c r="A87" s="1">
        <v>11099</v>
      </c>
      <c r="B87" s="1" t="s">
        <v>250</v>
      </c>
      <c r="C87" s="1">
        <v>-4</v>
      </c>
      <c r="D87" s="1">
        <f>VLOOKUP(A:A,'1月个人加减汇总'!B:F,5,0)</f>
        <v>-4</v>
      </c>
    </row>
    <row r="88" spans="1:4">
      <c r="A88" s="1">
        <v>11102</v>
      </c>
      <c r="B88" s="1" t="s">
        <v>289</v>
      </c>
      <c r="C88" s="1">
        <v>-14</v>
      </c>
      <c r="D88" s="1">
        <f>VLOOKUP(A:A,'1月个人加减汇总'!B:F,5,0)</f>
        <v>-14</v>
      </c>
    </row>
    <row r="89" spans="1:4">
      <c r="A89" s="1">
        <v>11103</v>
      </c>
      <c r="B89" s="1" t="s">
        <v>283</v>
      </c>
      <c r="C89" s="1">
        <v>-10</v>
      </c>
      <c r="D89" s="1">
        <f>VLOOKUP(A:A,'1月个人加减汇总'!B:F,5,0)</f>
        <v>-10</v>
      </c>
    </row>
    <row r="90" spans="1:4">
      <c r="A90" s="1">
        <v>11104</v>
      </c>
      <c r="B90" s="1" t="s">
        <v>80</v>
      </c>
      <c r="C90" s="1">
        <v>-2</v>
      </c>
      <c r="D90" s="1">
        <f>VLOOKUP(A:A,'1月个人加减汇总'!B:F,5,0)</f>
        <v>-2</v>
      </c>
    </row>
    <row r="91" spans="1:4">
      <c r="A91" s="1">
        <v>11105</v>
      </c>
      <c r="B91" s="1" t="s">
        <v>288</v>
      </c>
      <c r="C91" s="1">
        <v>-12</v>
      </c>
      <c r="D91" s="1">
        <f>VLOOKUP(A:A,'1月个人加减汇总'!B:F,5,0)</f>
        <v>-12</v>
      </c>
    </row>
    <row r="92" spans="1:4">
      <c r="A92" s="1">
        <v>11106</v>
      </c>
      <c r="B92" s="1" t="s">
        <v>137</v>
      </c>
      <c r="C92" s="1">
        <v>-2</v>
      </c>
      <c r="D92" s="1">
        <f>VLOOKUP(A:A,'1月个人加减汇总'!B:F,5,0)</f>
        <v>-2</v>
      </c>
    </row>
    <row r="93" spans="1:4">
      <c r="A93" s="1">
        <v>11110</v>
      </c>
      <c r="B93" s="1" t="s">
        <v>292</v>
      </c>
      <c r="C93" s="1">
        <v>-14</v>
      </c>
      <c r="D93" s="1">
        <f>VLOOKUP(A:A,'1月个人加减汇总'!B:F,5,0)</f>
        <v>-14</v>
      </c>
    </row>
    <row r="94" spans="1:4">
      <c r="A94" s="1">
        <v>11112</v>
      </c>
      <c r="B94" s="1" t="s">
        <v>270</v>
      </c>
      <c r="C94" s="1">
        <v>-8</v>
      </c>
      <c r="D94" s="1">
        <f>VLOOKUP(A:A,'1月个人加减汇总'!B:F,5,0)</f>
        <v>-8</v>
      </c>
    </row>
    <row r="95" spans="1:4">
      <c r="A95" s="1">
        <v>11113</v>
      </c>
      <c r="B95" s="1" t="s">
        <v>251</v>
      </c>
      <c r="C95" s="1">
        <v>-6</v>
      </c>
      <c r="D95" s="1">
        <f>VLOOKUP(A:A,'1月个人加减汇总'!B:F,5,0)</f>
        <v>-6</v>
      </c>
    </row>
    <row r="96" spans="1:4">
      <c r="A96" s="1">
        <v>11114</v>
      </c>
      <c r="B96" s="1" t="s">
        <v>240</v>
      </c>
      <c r="C96" s="1">
        <v>-2</v>
      </c>
      <c r="D96" s="1">
        <f>VLOOKUP(A:A,'1月个人加减汇总'!B:F,5,0)</f>
        <v>-2</v>
      </c>
    </row>
    <row r="97" spans="1:4">
      <c r="A97" s="1">
        <v>11118</v>
      </c>
      <c r="B97" s="1" t="s">
        <v>15</v>
      </c>
      <c r="C97" s="1">
        <v>-4</v>
      </c>
      <c r="D97" s="1">
        <f>VLOOKUP(A:A,'1月个人加减汇总'!B:F,5,0)</f>
        <v>-4</v>
      </c>
    </row>
    <row r="98" spans="1:4">
      <c r="A98" s="1">
        <v>11119</v>
      </c>
      <c r="B98" s="1" t="s">
        <v>242</v>
      </c>
      <c r="C98" s="1">
        <v>-2</v>
      </c>
      <c r="D98" s="1">
        <f>VLOOKUP(A:A,'1月个人加减汇总'!B:F,5,0)</f>
        <v>-2</v>
      </c>
    </row>
    <row r="99" spans="1:4">
      <c r="A99" s="1">
        <v>11120</v>
      </c>
      <c r="B99" s="1" t="s">
        <v>290</v>
      </c>
      <c r="C99" s="1">
        <v>-16</v>
      </c>
      <c r="D99" s="1">
        <f>VLOOKUP(A:A,'1月个人加减汇总'!B:F,5,0)</f>
        <v>-16</v>
      </c>
    </row>
    <row r="100" spans="1:4">
      <c r="A100" s="1">
        <v>11131</v>
      </c>
      <c r="B100" s="1" t="s">
        <v>138</v>
      </c>
      <c r="C100" s="1">
        <v>-2</v>
      </c>
      <c r="D100" s="1">
        <f>VLOOKUP(A:A,'1月个人加减汇总'!B:F,5,0)</f>
        <v>-2</v>
      </c>
    </row>
    <row r="101" spans="1:4">
      <c r="A101" s="1">
        <v>11143</v>
      </c>
      <c r="B101" s="1" t="s">
        <v>243</v>
      </c>
      <c r="C101" s="1">
        <v>-2</v>
      </c>
      <c r="D101" s="1">
        <f>VLOOKUP(A:A,'1月个人加减汇总'!B:F,5,0)</f>
        <v>-2</v>
      </c>
    </row>
    <row r="102" spans="1:4">
      <c r="A102" s="1">
        <v>11144</v>
      </c>
      <c r="B102" s="1" t="s">
        <v>266</v>
      </c>
      <c r="C102" s="1">
        <v>-8</v>
      </c>
      <c r="D102" s="1">
        <f>VLOOKUP(A:A,'1月个人加减汇总'!B:F,5,0)</f>
        <v>-8</v>
      </c>
    </row>
    <row r="103" spans="1:4">
      <c r="A103" s="1">
        <v>11145</v>
      </c>
      <c r="B103" s="1" t="s">
        <v>173</v>
      </c>
      <c r="C103" s="1">
        <v>-2</v>
      </c>
      <c r="D103" s="1">
        <f>VLOOKUP(A:A,'1月个人加减汇总'!B:F,5,0)</f>
        <v>-2</v>
      </c>
    </row>
    <row r="104" spans="1:4">
      <c r="A104" s="1">
        <v>11177</v>
      </c>
      <c r="B104" s="1" t="s">
        <v>291</v>
      </c>
      <c r="C104" s="1">
        <v>-16</v>
      </c>
      <c r="D104" s="1">
        <f>VLOOKUP(A:A,'1月个人加减汇总'!B:F,5,0)</f>
        <v>-16</v>
      </c>
    </row>
    <row r="105" spans="1:4">
      <c r="A105" s="1">
        <v>11178</v>
      </c>
      <c r="B105" s="1" t="s">
        <v>267</v>
      </c>
      <c r="C105" s="1">
        <v>-4</v>
      </c>
      <c r="D105" s="1">
        <f>VLOOKUP(A:A,'1月个人加减汇总'!B:F,5,0)</f>
        <v>-4</v>
      </c>
    </row>
    <row r="106" spans="1:4">
      <c r="A106" s="1">
        <v>11234</v>
      </c>
      <c r="B106" s="1" t="s">
        <v>178</v>
      </c>
      <c r="C106" s="1">
        <v>-4</v>
      </c>
      <c r="D106" s="1">
        <f>VLOOKUP(A:A,'1月个人加减汇总'!B:F,5,0)</f>
        <v>-4</v>
      </c>
    </row>
    <row r="107" spans="1:4">
      <c r="A107" s="1">
        <v>11239</v>
      </c>
      <c r="B107" s="1" t="s">
        <v>286</v>
      </c>
      <c r="C107" s="1">
        <v>-10</v>
      </c>
      <c r="D107" s="1">
        <f>VLOOKUP(A:A,'1月个人加减汇总'!B:F,5,0)</f>
        <v>-10</v>
      </c>
    </row>
    <row r="108" spans="1:4">
      <c r="A108" s="1">
        <v>11244</v>
      </c>
      <c r="B108" s="1" t="s">
        <v>287</v>
      </c>
      <c r="C108" s="1">
        <v>-10</v>
      </c>
      <c r="D108" s="1">
        <f>VLOOKUP(A:A,'1月个人加减汇总'!B:F,5,0)</f>
        <v>-10</v>
      </c>
    </row>
    <row r="109" spans="1:4">
      <c r="A109" s="1">
        <v>990264</v>
      </c>
      <c r="B109" s="1" t="s">
        <v>244</v>
      </c>
      <c r="C109" s="1">
        <v>-2</v>
      </c>
      <c r="D109" s="1">
        <f>VLOOKUP(A:A,'1月个人加减汇总'!B:F,5,0)</f>
        <v>-2</v>
      </c>
    </row>
    <row r="110" spans="1:4">
      <c r="A110" s="1">
        <v>990467</v>
      </c>
      <c r="B110" s="1" t="s">
        <v>245</v>
      </c>
      <c r="C110" s="1">
        <v>-2</v>
      </c>
      <c r="D110" s="1">
        <f>VLOOKUP(A:A,'1月个人加减汇总'!B:F,5,0)</f>
        <v>-2</v>
      </c>
    </row>
    <row r="111" spans="1:4">
      <c r="A111" s="1">
        <v>991097</v>
      </c>
      <c r="B111" s="1" t="s">
        <v>175</v>
      </c>
      <c r="C111" s="1">
        <v>-2</v>
      </c>
      <c r="D111" s="1">
        <f>VLOOKUP(A:A,'1月个人加减汇总'!B:F,5,0)</f>
        <v>-2</v>
      </c>
    </row>
    <row r="112" spans="1:4">
      <c r="A112" s="1">
        <v>991118</v>
      </c>
      <c r="B112" s="1" t="s">
        <v>246</v>
      </c>
      <c r="C112" s="1">
        <v>-2</v>
      </c>
      <c r="D112" s="1">
        <f>VLOOKUP(A:A,'1月个人加减汇总'!B:F,5,0)</f>
        <v>-2</v>
      </c>
    </row>
    <row r="113" spans="1:4">
      <c r="A113" s="1">
        <v>992237</v>
      </c>
      <c r="B113" s="1" t="s">
        <v>247</v>
      </c>
      <c r="C113" s="1">
        <v>-2</v>
      </c>
      <c r="D113" s="1">
        <f>VLOOKUP(A:A,'1月个人加减汇总'!B:F,5,0)</f>
        <v>-2</v>
      </c>
    </row>
    <row r="114" spans="1:4">
      <c r="A114" s="1">
        <v>992357</v>
      </c>
      <c r="B114" s="1" t="s">
        <v>268</v>
      </c>
      <c r="C114" s="1">
        <v>-4</v>
      </c>
      <c r="D114" s="1">
        <f>VLOOKUP(A:A,'1月个人加减汇总'!B:F,5,0)</f>
        <v>-4</v>
      </c>
    </row>
    <row r="115" spans="1:4">
      <c r="A115" s="1">
        <v>997487</v>
      </c>
      <c r="B115" s="1" t="s">
        <v>248</v>
      </c>
      <c r="C115" s="1">
        <v>-2</v>
      </c>
      <c r="D115" s="1">
        <f>VLOOKUP(A:A,'1月个人加减汇总'!B:F,5,0)</f>
        <v>-2</v>
      </c>
    </row>
    <row r="116" spans="1:4">
      <c r="A116" s="1" t="s">
        <v>563</v>
      </c>
      <c r="B116" s="1" t="e">
        <v>#N/A</v>
      </c>
      <c r="C116" s="1">
        <v>0</v>
      </c>
      <c r="D116" s="1" t="e">
        <f>VLOOKUP(A:A,'1月个人加减汇总'!B:F,5,0)</f>
        <v>#N/A</v>
      </c>
    </row>
    <row r="117" spans="1:4">
      <c r="A117" s="1" t="s">
        <v>564</v>
      </c>
      <c r="C117" s="1">
        <v>-430</v>
      </c>
      <c r="D117" s="1" t="e">
        <f>VLOOKUP(A:A,'1月个人加减汇总'!B:F,5,0)</f>
        <v>#N/A</v>
      </c>
    </row>
    <row r="120" spans="3:3">
      <c r="C120" s="1">
        <v>583</v>
      </c>
    </row>
    <row r="121" spans="3:3">
      <c r="C121" s="1">
        <f>C120+C117</f>
        <v>153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1月排名奖励</vt:lpstr>
      <vt:lpstr>1月个人加减汇总</vt:lpstr>
      <vt:lpstr>12.26-1.25每日排名情况</vt:lpstr>
      <vt:lpstr>完成1月基础销售门店</vt:lpstr>
      <vt:lpstr>1月员工完成情况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2018-03-12T09:08:42Z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