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Sheet1!$A$2:$IV$17</definedName>
  </definedNames>
  <calcPr calcId="144525"/>
</workbook>
</file>

<file path=xl/sharedStrings.xml><?xml version="1.0" encoding="utf-8"?>
<sst xmlns="http://schemas.openxmlformats.org/spreadsheetml/2006/main" count="67">
  <si>
    <t>创业门店会员任务（12月）</t>
  </si>
  <si>
    <t>序号</t>
  </si>
  <si>
    <t>门店ID</t>
  </si>
  <si>
    <t>门店名称</t>
  </si>
  <si>
    <t>片区</t>
  </si>
  <si>
    <t>门店类型</t>
  </si>
  <si>
    <t>开业时间</t>
  </si>
  <si>
    <t>11月日均办会员数量</t>
  </si>
  <si>
    <t>11月办理会员总数</t>
  </si>
  <si>
    <t>11月销售笔数</t>
  </si>
  <si>
    <t>11月会员占比</t>
  </si>
  <si>
    <t>12月会员任务（日均）</t>
  </si>
  <si>
    <t>12月会员总任务</t>
  </si>
  <si>
    <t>是否开通社保</t>
  </si>
  <si>
    <t>时间</t>
  </si>
  <si>
    <t>备注</t>
  </si>
  <si>
    <t>静明路药店</t>
  </si>
  <si>
    <t>城中片区</t>
  </si>
  <si>
    <t>C</t>
  </si>
  <si>
    <t>2018.4.27</t>
  </si>
  <si>
    <t>否</t>
  </si>
  <si>
    <t>新津武阳西路店</t>
  </si>
  <si>
    <t>城郊一片</t>
  </si>
  <si>
    <t>2018.5.22</t>
  </si>
  <si>
    <t>是</t>
  </si>
  <si>
    <t>2018.9.5</t>
  </si>
  <si>
    <t>开通社保3个月</t>
  </si>
  <si>
    <t>劼人路药店</t>
  </si>
  <si>
    <t>2018.8.27</t>
  </si>
  <si>
    <t>银河北街药店</t>
  </si>
  <si>
    <t>西北片区</t>
  </si>
  <si>
    <t>2018.6.8</t>
  </si>
  <si>
    <t>2018.7.20</t>
  </si>
  <si>
    <t>开通社保4个月</t>
  </si>
  <si>
    <t>童子街药店</t>
  </si>
  <si>
    <t>2018.5.31</t>
  </si>
  <si>
    <t>2018.6.15</t>
  </si>
  <si>
    <t>开通社保5个月</t>
  </si>
  <si>
    <t>贝森路药店</t>
  </si>
  <si>
    <t>2018.6.1</t>
  </si>
  <si>
    <t>2018.6.13</t>
  </si>
  <si>
    <t>佳灵路</t>
  </si>
  <si>
    <t>2018.5.30</t>
  </si>
  <si>
    <t>2018.5.26</t>
  </si>
  <si>
    <t>开通社保6个月</t>
  </si>
  <si>
    <t>翠荫路</t>
  </si>
  <si>
    <t>2018.5.29</t>
  </si>
  <si>
    <t>2018.5.25</t>
  </si>
  <si>
    <t>金马河</t>
  </si>
  <si>
    <t>东南片区</t>
  </si>
  <si>
    <t>2018.6.29</t>
  </si>
  <si>
    <t>2018.11.23</t>
  </si>
  <si>
    <t>开通社保1个月</t>
  </si>
  <si>
    <t>西林一街</t>
  </si>
  <si>
    <t>2018.6.18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</si>
  <si>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</si>
  <si>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城郊二片区</t>
  </si>
  <si>
    <t>2018.9.29</t>
  </si>
  <si>
    <t>大华街药店</t>
  </si>
  <si>
    <t>2018.10.9</t>
  </si>
  <si>
    <t>中和大道药店</t>
  </si>
  <si>
    <t>2018.9.30</t>
  </si>
  <si>
    <t>潘家街药店</t>
  </si>
  <si>
    <t>2018.10.30</t>
  </si>
  <si>
    <t>蜀州中路药店</t>
  </si>
  <si>
    <t>城郊二店</t>
  </si>
  <si>
    <t>2018.10.28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</si>
</sst>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  <numFmt numFmtId="178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0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11" applyNumberFormat="1" applyFont="1" applyFill="1" applyAlignment="1">
      <alignment horizontal="center" vertical="center"/>
    </xf>
    <xf numFmtId="10" fontId="2" fillId="0" borderId="0" xfId="11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11" applyFont="1" applyFill="1" applyBorder="1" applyAlignment="1">
      <alignment horizontal="center" vertical="center"/>
    </xf>
    <xf numFmtId="177" fontId="2" fillId="0" borderId="1" xfId="11" applyNumberFormat="1" applyFont="1" applyFill="1" applyBorder="1" applyAlignment="1" applyProtection="1">
      <alignment horizontal="center" vertical="center" wrapText="1"/>
    </xf>
    <xf numFmtId="0" fontId="2" fillId="0" borderId="1" xfId="1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1" fillId="0" borderId="0" xfId="1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11" applyNumberFormat="1" applyFont="1" applyFill="1" applyBorder="1" applyAlignment="1">
      <alignment horizontal="center" vertical="center"/>
    </xf>
    <xf numFmtId="178" fontId="2" fillId="0" borderId="1" xfId="1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20250;&#21592;&#28040;&#36153;&#21344;&#27604;\&#20250;&#21592;&#26041;&#26696;\2018&#24180;12&#26376;&#20250;&#21592;\12&#26376;&#20250;&#21592;&#21457;&#23637;&#20219;&#21153;&#21450;&#20250;&#21592;&#28040;&#36153;&#21344;&#27604;&#20219;&#211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会员发展任务及会员消费占比任务"/>
      <sheetName val="Sheet2"/>
      <sheetName val="Sheet3"/>
    </sheetNames>
    <sheetDataSet>
      <sheetData sheetId="0">
        <row r="2">
          <cell r="B2" t="str">
            <v>门店ID</v>
          </cell>
          <cell r="C2" t="str">
            <v>片区</v>
          </cell>
          <cell r="D2" t="str">
            <v>开业时间（有销售时间）</v>
          </cell>
          <cell r="E2" t="str">
            <v>门店名称</v>
          </cell>
          <cell r="F2" t="str">
            <v>11月发展任务</v>
          </cell>
          <cell r="G2" t="str">
            <v>11月笔数</v>
          </cell>
          <cell r="H2" t="str">
            <v>11月会员消费占比情况</v>
          </cell>
          <cell r="I2" t="str">
            <v>12月发展会员任务(shuju )</v>
          </cell>
          <cell r="J2" t="str">
            <v>12月会员发展任务</v>
          </cell>
          <cell r="K2" t="str">
            <v>11月会员消费占比任务</v>
          </cell>
          <cell r="L2" t="str">
            <v>11月会员占比情况</v>
          </cell>
        </row>
        <row r="3">
          <cell r="B3">
            <v>357</v>
          </cell>
          <cell r="C3" t="str">
            <v>西北片区</v>
          </cell>
        </row>
        <row r="3">
          <cell r="E3" t="str">
            <v>清江东路药店</v>
          </cell>
          <cell r="F3">
            <v>139.74</v>
          </cell>
          <cell r="G3">
            <v>2764</v>
          </cell>
          <cell r="H3">
            <v>0.7166</v>
          </cell>
          <cell r="I3">
            <v>165.84</v>
          </cell>
          <cell r="J3">
            <v>166</v>
          </cell>
          <cell r="K3">
            <v>0.721446</v>
          </cell>
          <cell r="L3">
            <v>0.7166</v>
          </cell>
        </row>
        <row r="4">
          <cell r="B4">
            <v>365</v>
          </cell>
          <cell r="C4" t="str">
            <v>西北片区</v>
          </cell>
        </row>
        <row r="4">
          <cell r="E4" t="str">
            <v>光华村街药店</v>
          </cell>
          <cell r="F4">
            <v>287.04</v>
          </cell>
          <cell r="G4">
            <v>4102</v>
          </cell>
          <cell r="H4">
            <v>0.7433</v>
          </cell>
          <cell r="I4">
            <v>246.12</v>
          </cell>
          <cell r="J4">
            <v>246</v>
          </cell>
          <cell r="K4">
            <v>0.647496</v>
          </cell>
          <cell r="L4">
            <v>0.7433</v>
          </cell>
        </row>
        <row r="5">
          <cell r="B5">
            <v>399</v>
          </cell>
          <cell r="C5" t="str">
            <v>东南片区</v>
          </cell>
        </row>
        <row r="5">
          <cell r="E5" t="str">
            <v>高新天久北巷药店</v>
          </cell>
          <cell r="F5">
            <v>167.7</v>
          </cell>
          <cell r="G5">
            <v>3302</v>
          </cell>
          <cell r="H5">
            <v>0.7721</v>
          </cell>
          <cell r="I5">
            <v>198.12</v>
          </cell>
          <cell r="J5">
            <v>198</v>
          </cell>
          <cell r="K5">
            <v>0.753882</v>
          </cell>
          <cell r="L5">
            <v>0.7721</v>
          </cell>
        </row>
        <row r="6">
          <cell r="B6">
            <v>754</v>
          </cell>
          <cell r="C6" t="str">
            <v>城郊二片</v>
          </cell>
        </row>
        <row r="6">
          <cell r="E6" t="str">
            <v>崇州市崇阳镇尚贤坊街药店</v>
          </cell>
          <cell r="F6">
            <v>292.2</v>
          </cell>
          <cell r="G6">
            <v>3332</v>
          </cell>
          <cell r="H6">
            <v>0.5679</v>
          </cell>
          <cell r="I6">
            <v>333.2</v>
          </cell>
          <cell r="J6">
            <v>267</v>
          </cell>
          <cell r="K6">
            <v>0.608328</v>
          </cell>
          <cell r="L6">
            <v>0.5679</v>
          </cell>
        </row>
        <row r="7">
          <cell r="B7">
            <v>351</v>
          </cell>
          <cell r="C7" t="str">
            <v>城郊二片</v>
          </cell>
        </row>
        <row r="7">
          <cell r="E7" t="str">
            <v>都江堰药店</v>
          </cell>
          <cell r="F7">
            <v>105.42</v>
          </cell>
          <cell r="G7">
            <v>2006</v>
          </cell>
          <cell r="H7">
            <v>0.8061</v>
          </cell>
          <cell r="I7">
            <v>80.24</v>
          </cell>
          <cell r="J7">
            <v>80</v>
          </cell>
          <cell r="K7">
            <v>0.804364</v>
          </cell>
          <cell r="L7">
            <v>0.8061</v>
          </cell>
        </row>
        <row r="8">
          <cell r="B8">
            <v>52</v>
          </cell>
          <cell r="C8" t="str">
            <v>城郊二片</v>
          </cell>
        </row>
        <row r="8">
          <cell r="E8" t="str">
            <v>崇州中心店</v>
          </cell>
          <cell r="F8">
            <v>141.96</v>
          </cell>
          <cell r="G8">
            <v>2672</v>
          </cell>
          <cell r="H8">
            <v>0.7598</v>
          </cell>
          <cell r="I8">
            <v>160.32</v>
          </cell>
          <cell r="J8">
            <v>160</v>
          </cell>
          <cell r="K8">
            <v>0.780528</v>
          </cell>
          <cell r="L8">
            <v>0.7598</v>
          </cell>
        </row>
        <row r="9">
          <cell r="B9">
            <v>359</v>
          </cell>
          <cell r="C9" t="str">
            <v>西北片区</v>
          </cell>
        </row>
        <row r="9">
          <cell r="E9" t="str">
            <v>枣子巷药店</v>
          </cell>
          <cell r="F9">
            <v>236.94</v>
          </cell>
          <cell r="G9">
            <v>4872</v>
          </cell>
          <cell r="H9">
            <v>0.74</v>
          </cell>
          <cell r="I9">
            <v>292.32</v>
          </cell>
          <cell r="J9">
            <v>292</v>
          </cell>
          <cell r="K9">
            <v>0.752352</v>
          </cell>
          <cell r="L9">
            <v>0.74</v>
          </cell>
        </row>
        <row r="10">
          <cell r="B10">
            <v>572</v>
          </cell>
          <cell r="C10" t="str">
            <v>城中片区</v>
          </cell>
        </row>
        <row r="10">
          <cell r="E10" t="str">
            <v>郫县郫筒镇东大街药店</v>
          </cell>
          <cell r="F10">
            <v>142.08</v>
          </cell>
          <cell r="G10">
            <v>2493</v>
          </cell>
          <cell r="H10">
            <v>0.7083</v>
          </cell>
          <cell r="I10">
            <v>149.58</v>
          </cell>
          <cell r="J10">
            <v>150</v>
          </cell>
          <cell r="K10">
            <v>0.723894</v>
          </cell>
          <cell r="L10">
            <v>0.7083</v>
          </cell>
        </row>
        <row r="11">
          <cell r="B11">
            <v>743</v>
          </cell>
          <cell r="C11" t="str">
            <v>东南片区</v>
          </cell>
        </row>
        <row r="11">
          <cell r="E11" t="str">
            <v>成华区万宇路药店</v>
          </cell>
          <cell r="F11">
            <v>204.48</v>
          </cell>
          <cell r="G11">
            <v>2973</v>
          </cell>
          <cell r="H11">
            <v>0.6656</v>
          </cell>
          <cell r="I11">
            <v>237.84</v>
          </cell>
          <cell r="J11">
            <v>238</v>
          </cell>
          <cell r="K11">
            <v>0.713286</v>
          </cell>
          <cell r="L11">
            <v>0.6656</v>
          </cell>
        </row>
        <row r="12">
          <cell r="B12">
            <v>744</v>
          </cell>
          <cell r="C12" t="str">
            <v>城中片区</v>
          </cell>
        </row>
        <row r="12">
          <cell r="E12" t="str">
            <v>武侯区科华街药店</v>
          </cell>
          <cell r="F12">
            <v>277.84</v>
          </cell>
          <cell r="G12">
            <v>3997</v>
          </cell>
          <cell r="H12">
            <v>0.6487</v>
          </cell>
          <cell r="I12">
            <v>319.76</v>
          </cell>
          <cell r="J12">
            <v>278</v>
          </cell>
          <cell r="K12">
            <v>0.635154</v>
          </cell>
          <cell r="L12">
            <v>0.6487</v>
          </cell>
        </row>
        <row r="13">
          <cell r="B13">
            <v>391</v>
          </cell>
          <cell r="C13" t="str">
            <v>城中片区</v>
          </cell>
        </row>
        <row r="13">
          <cell r="E13" t="str">
            <v>金丝街药店</v>
          </cell>
          <cell r="F13">
            <v>139</v>
          </cell>
          <cell r="G13">
            <v>1149</v>
          </cell>
          <cell r="H13">
            <v>0.64</v>
          </cell>
          <cell r="I13">
            <v>91.92</v>
          </cell>
          <cell r="J13">
            <v>232</v>
          </cell>
          <cell r="K13">
            <v>0.638724</v>
          </cell>
          <cell r="L13">
            <v>0.64</v>
          </cell>
        </row>
        <row r="14">
          <cell r="B14">
            <v>54</v>
          </cell>
          <cell r="C14" t="str">
            <v>城郊二片</v>
          </cell>
        </row>
        <row r="14">
          <cell r="E14" t="str">
            <v>怀远店</v>
          </cell>
          <cell r="F14">
            <v>118.12</v>
          </cell>
          <cell r="G14">
            <v>1972</v>
          </cell>
          <cell r="H14">
            <v>0.8634</v>
          </cell>
          <cell r="I14">
            <v>78.88</v>
          </cell>
          <cell r="J14">
            <v>79</v>
          </cell>
          <cell r="K14">
            <v>0.91</v>
          </cell>
          <cell r="L14">
            <v>0.8634</v>
          </cell>
        </row>
        <row r="15">
          <cell r="B15">
            <v>582</v>
          </cell>
          <cell r="C15" t="str">
            <v>西北片区</v>
          </cell>
        </row>
        <row r="15">
          <cell r="E15" t="str">
            <v>青羊区十二桥药店</v>
          </cell>
          <cell r="F15">
            <v>429.84</v>
          </cell>
          <cell r="G15">
            <v>8105</v>
          </cell>
          <cell r="H15">
            <v>0.4218</v>
          </cell>
          <cell r="I15">
            <v>972.6</v>
          </cell>
          <cell r="J15">
            <v>486</v>
          </cell>
          <cell r="K15">
            <v>0.417974</v>
          </cell>
          <cell r="L15">
            <v>0.4218</v>
          </cell>
        </row>
        <row r="16">
          <cell r="B16">
            <v>387</v>
          </cell>
          <cell r="C16" t="str">
            <v>东南片区</v>
          </cell>
        </row>
        <row r="16">
          <cell r="E16" t="str">
            <v>新乐中街药店</v>
          </cell>
          <cell r="F16">
            <v>171.76</v>
          </cell>
          <cell r="G16">
            <v>5359</v>
          </cell>
          <cell r="H16">
            <v>0.8114</v>
          </cell>
          <cell r="I16">
            <v>214.36</v>
          </cell>
          <cell r="J16">
            <v>214</v>
          </cell>
          <cell r="K16">
            <v>0.830826</v>
          </cell>
          <cell r="L16">
            <v>0.8114</v>
          </cell>
        </row>
        <row r="17">
          <cell r="B17">
            <v>717</v>
          </cell>
          <cell r="C17" t="str">
            <v>城郊一片</v>
          </cell>
        </row>
        <row r="17">
          <cell r="E17" t="str">
            <v>大邑县晋原镇通达东路五段药店</v>
          </cell>
          <cell r="F17">
            <v>64.68</v>
          </cell>
          <cell r="G17">
            <v>2318</v>
          </cell>
          <cell r="H17">
            <v>0.7208</v>
          </cell>
          <cell r="I17">
            <v>139.08</v>
          </cell>
          <cell r="J17">
            <v>139</v>
          </cell>
          <cell r="K17">
            <v>0.806485</v>
          </cell>
          <cell r="L17">
            <v>0.7208</v>
          </cell>
        </row>
        <row r="18">
          <cell r="B18">
            <v>349</v>
          </cell>
          <cell r="C18" t="str">
            <v>城中片区</v>
          </cell>
        </row>
        <row r="18">
          <cell r="E18" t="str">
            <v>人民中路店</v>
          </cell>
          <cell r="F18">
            <v>140</v>
          </cell>
          <cell r="G18">
            <v>3175</v>
          </cell>
          <cell r="H18">
            <v>0.6301</v>
          </cell>
          <cell r="I18">
            <v>254</v>
          </cell>
          <cell r="J18">
            <v>203</v>
          </cell>
          <cell r="K18">
            <v>0.593844</v>
          </cell>
          <cell r="L18">
            <v>0.6301</v>
          </cell>
        </row>
        <row r="19">
          <cell r="B19">
            <v>710</v>
          </cell>
          <cell r="C19" t="str">
            <v>城郊二片</v>
          </cell>
        </row>
        <row r="19">
          <cell r="E19" t="str">
            <v>都江堰市蒲阳镇堰问道西路药店</v>
          </cell>
          <cell r="F19">
            <v>97.14</v>
          </cell>
          <cell r="G19">
            <v>1833</v>
          </cell>
          <cell r="H19">
            <v>0.7776</v>
          </cell>
          <cell r="I19">
            <v>109.98</v>
          </cell>
          <cell r="J19">
            <v>110</v>
          </cell>
          <cell r="K19">
            <v>0.800627</v>
          </cell>
          <cell r="L19">
            <v>0.7776</v>
          </cell>
        </row>
        <row r="20">
          <cell r="B20">
            <v>747</v>
          </cell>
          <cell r="C20" t="str">
            <v>城中片区</v>
          </cell>
        </row>
        <row r="20">
          <cell r="E20" t="str">
            <v>郫县郫筒镇一环路东南段药店</v>
          </cell>
          <cell r="F20">
            <v>126.84</v>
          </cell>
          <cell r="G20">
            <v>2374</v>
          </cell>
          <cell r="H20">
            <v>0.7711</v>
          </cell>
          <cell r="I20">
            <v>142.44</v>
          </cell>
          <cell r="J20">
            <v>142</v>
          </cell>
          <cell r="K20">
            <v>0.77467</v>
          </cell>
          <cell r="L20">
            <v>0.7711</v>
          </cell>
        </row>
        <row r="21">
          <cell r="B21">
            <v>748</v>
          </cell>
          <cell r="C21" t="str">
            <v>城郊一片</v>
          </cell>
        </row>
        <row r="21">
          <cell r="E21" t="str">
            <v>大邑县晋原镇东街药店</v>
          </cell>
          <cell r="F21">
            <v>112.38</v>
          </cell>
          <cell r="G21">
            <v>2179</v>
          </cell>
          <cell r="H21">
            <v>0.8199</v>
          </cell>
          <cell r="I21">
            <v>87.16</v>
          </cell>
          <cell r="J21">
            <v>87</v>
          </cell>
          <cell r="K21">
            <v>0.79588</v>
          </cell>
          <cell r="L21">
            <v>0.8199</v>
          </cell>
        </row>
        <row r="22">
          <cell r="B22">
            <v>723</v>
          </cell>
          <cell r="C22" t="str">
            <v>城中片区</v>
          </cell>
        </row>
        <row r="22">
          <cell r="E22" t="str">
            <v>锦江区柳翠路药店</v>
          </cell>
          <cell r="F22">
            <v>127.26</v>
          </cell>
          <cell r="G22">
            <v>2348</v>
          </cell>
          <cell r="H22">
            <v>0.778</v>
          </cell>
          <cell r="I22">
            <v>140.88</v>
          </cell>
          <cell r="J22">
            <v>141</v>
          </cell>
          <cell r="K22">
            <v>0.781538</v>
          </cell>
          <cell r="L22">
            <v>0.778</v>
          </cell>
        </row>
        <row r="23">
          <cell r="B23">
            <v>750</v>
          </cell>
          <cell r="C23" t="str">
            <v>东南片区</v>
          </cell>
        </row>
        <row r="23">
          <cell r="E23" t="str">
            <v>成都成汉太极大药房有限公司</v>
          </cell>
          <cell r="F23">
            <v>563.76</v>
          </cell>
          <cell r="G23">
            <v>8418</v>
          </cell>
          <cell r="H23">
            <v>0.6762</v>
          </cell>
          <cell r="I23">
            <v>673.44</v>
          </cell>
          <cell r="J23">
            <v>673</v>
          </cell>
          <cell r="K23">
            <v>0.683298</v>
          </cell>
          <cell r="L23">
            <v>0.6762</v>
          </cell>
        </row>
        <row r="24">
          <cell r="B24">
            <v>545</v>
          </cell>
          <cell r="C24" t="str">
            <v>东南片区</v>
          </cell>
        </row>
        <row r="24">
          <cell r="E24" t="str">
            <v>龙潭西路店</v>
          </cell>
          <cell r="F24">
            <v>91.8</v>
          </cell>
          <cell r="G24">
            <v>1836</v>
          </cell>
          <cell r="H24">
            <v>0.8075</v>
          </cell>
          <cell r="I24">
            <v>73.44</v>
          </cell>
          <cell r="J24">
            <v>73</v>
          </cell>
          <cell r="K24">
            <v>0.802647</v>
          </cell>
          <cell r="L24">
            <v>0.8075</v>
          </cell>
        </row>
        <row r="25">
          <cell r="B25">
            <v>741</v>
          </cell>
          <cell r="C25" t="str">
            <v>西北片区</v>
          </cell>
        </row>
        <row r="25">
          <cell r="E25" t="str">
            <v>成华区新怡路店</v>
          </cell>
          <cell r="F25">
            <v>67.14</v>
          </cell>
          <cell r="G25">
            <v>1254</v>
          </cell>
          <cell r="H25">
            <v>0.7455</v>
          </cell>
          <cell r="I25">
            <v>75.24</v>
          </cell>
          <cell r="J25">
            <v>75</v>
          </cell>
          <cell r="K25">
            <v>0.763661</v>
          </cell>
          <cell r="L25">
            <v>0.7455</v>
          </cell>
        </row>
        <row r="26">
          <cell r="B26">
            <v>732</v>
          </cell>
          <cell r="C26" t="str">
            <v>城郊一片</v>
          </cell>
        </row>
        <row r="26">
          <cell r="E26" t="str">
            <v>邛崃市羊安镇永康大道药店</v>
          </cell>
          <cell r="F26">
            <v>77.22</v>
          </cell>
          <cell r="G26">
            <v>1481</v>
          </cell>
          <cell r="H26">
            <v>0.7327</v>
          </cell>
          <cell r="I26">
            <v>88.86</v>
          </cell>
          <cell r="J26">
            <v>89</v>
          </cell>
          <cell r="K26">
            <v>0.727974</v>
          </cell>
          <cell r="L26">
            <v>0.7327</v>
          </cell>
        </row>
        <row r="27">
          <cell r="B27">
            <v>709</v>
          </cell>
          <cell r="C27" t="str">
            <v>西北片区</v>
          </cell>
        </row>
        <row r="27">
          <cell r="E27" t="str">
            <v>新都区马超东路店</v>
          </cell>
          <cell r="F27">
            <v>141.44</v>
          </cell>
          <cell r="G27">
            <v>4063</v>
          </cell>
          <cell r="H27">
            <v>0.7837</v>
          </cell>
          <cell r="I27">
            <v>243.78</v>
          </cell>
          <cell r="J27">
            <v>244</v>
          </cell>
          <cell r="K27">
            <v>0.826079</v>
          </cell>
          <cell r="L27">
            <v>0.7837</v>
          </cell>
        </row>
        <row r="28">
          <cell r="B28">
            <v>514</v>
          </cell>
          <cell r="C28" t="str">
            <v>城郊一片</v>
          </cell>
        </row>
        <row r="28">
          <cell r="E28" t="str">
            <v>新津邓双镇岷江店</v>
          </cell>
          <cell r="F28">
            <v>142.44</v>
          </cell>
          <cell r="G28">
            <v>4320</v>
          </cell>
          <cell r="H28">
            <v>0.9032</v>
          </cell>
          <cell r="I28">
            <v>172.8</v>
          </cell>
          <cell r="J28">
            <v>173</v>
          </cell>
          <cell r="K28">
            <v>0.921</v>
          </cell>
          <cell r="L28">
            <v>0.9032</v>
          </cell>
        </row>
        <row r="29">
          <cell r="B29">
            <v>726</v>
          </cell>
          <cell r="C29" t="str">
            <v>西北片区</v>
          </cell>
        </row>
        <row r="29">
          <cell r="E29" t="str">
            <v>金牛区交大路第三药店</v>
          </cell>
          <cell r="F29">
            <v>185.52</v>
          </cell>
          <cell r="G29">
            <v>3623</v>
          </cell>
          <cell r="H29">
            <v>0.7378</v>
          </cell>
          <cell r="I29">
            <v>217.38</v>
          </cell>
          <cell r="J29">
            <v>217</v>
          </cell>
          <cell r="K29">
            <v>0.801132</v>
          </cell>
          <cell r="L29">
            <v>0.7378</v>
          </cell>
        </row>
        <row r="30">
          <cell r="B30">
            <v>570</v>
          </cell>
          <cell r="C30" t="str">
            <v>西北片区</v>
          </cell>
        </row>
        <row r="30">
          <cell r="E30" t="str">
            <v>青羊区浣花滨河路药店</v>
          </cell>
          <cell r="F30">
            <v>149.28</v>
          </cell>
          <cell r="G30">
            <v>2883</v>
          </cell>
          <cell r="H30">
            <v>0.8048</v>
          </cell>
          <cell r="I30">
            <v>115.32</v>
          </cell>
          <cell r="J30">
            <v>115</v>
          </cell>
          <cell r="K30">
            <v>0.806687</v>
          </cell>
          <cell r="L30">
            <v>0.8048</v>
          </cell>
        </row>
        <row r="31">
          <cell r="B31">
            <v>598</v>
          </cell>
          <cell r="C31" t="str">
            <v>东南片区</v>
          </cell>
        </row>
        <row r="31">
          <cell r="E31" t="str">
            <v>锦江区水杉街药店</v>
          </cell>
          <cell r="F31">
            <v>174.66</v>
          </cell>
          <cell r="G31">
            <v>3323</v>
          </cell>
          <cell r="H31">
            <v>0.7083</v>
          </cell>
          <cell r="I31">
            <v>199.38</v>
          </cell>
          <cell r="J31">
            <v>199</v>
          </cell>
          <cell r="K31">
            <v>0.714816</v>
          </cell>
          <cell r="L31">
            <v>0.7083</v>
          </cell>
        </row>
        <row r="32">
          <cell r="B32">
            <v>724</v>
          </cell>
          <cell r="C32" t="str">
            <v>东南片区</v>
          </cell>
        </row>
        <row r="32">
          <cell r="E32" t="str">
            <v>锦江区观音桥街药店</v>
          </cell>
          <cell r="F32">
            <v>167.84</v>
          </cell>
          <cell r="G32">
            <v>4768</v>
          </cell>
          <cell r="H32">
            <v>0.8421</v>
          </cell>
          <cell r="I32">
            <v>190.72</v>
          </cell>
          <cell r="J32">
            <v>191</v>
          </cell>
          <cell r="K32">
            <v>0.847491</v>
          </cell>
          <cell r="L32">
            <v>0.8421</v>
          </cell>
        </row>
        <row r="33">
          <cell r="B33">
            <v>546</v>
          </cell>
          <cell r="C33" t="str">
            <v>东南片区</v>
          </cell>
        </row>
        <row r="33">
          <cell r="E33" t="str">
            <v>锦江区榕声路店</v>
          </cell>
          <cell r="F33">
            <v>165.04</v>
          </cell>
          <cell r="G33">
            <v>4791</v>
          </cell>
          <cell r="H33">
            <v>0.8139</v>
          </cell>
          <cell r="I33">
            <v>191.64</v>
          </cell>
          <cell r="J33">
            <v>192</v>
          </cell>
          <cell r="K33">
            <v>0.814464</v>
          </cell>
          <cell r="L33">
            <v>0.8139</v>
          </cell>
        </row>
        <row r="34">
          <cell r="B34">
            <v>584</v>
          </cell>
          <cell r="C34" t="str">
            <v>东南片区</v>
          </cell>
        </row>
        <row r="34">
          <cell r="E34" t="str">
            <v>高新区中和街道柳荫街药店</v>
          </cell>
          <cell r="F34">
            <v>180.96</v>
          </cell>
          <cell r="G34">
            <v>2846</v>
          </cell>
          <cell r="H34">
            <v>0.6854</v>
          </cell>
          <cell r="I34">
            <v>227.68</v>
          </cell>
          <cell r="J34">
            <v>228</v>
          </cell>
          <cell r="K34">
            <v>0.666672</v>
          </cell>
          <cell r="L34">
            <v>0.6854</v>
          </cell>
        </row>
        <row r="35">
          <cell r="B35">
            <v>341</v>
          </cell>
          <cell r="C35" t="str">
            <v>城郊一片</v>
          </cell>
        </row>
        <row r="35">
          <cell r="E35" t="str">
            <v>邛崃中心药店</v>
          </cell>
          <cell r="F35">
            <v>375.72</v>
          </cell>
          <cell r="G35">
            <v>7005</v>
          </cell>
          <cell r="H35">
            <v>0.7372</v>
          </cell>
          <cell r="I35">
            <v>420.3</v>
          </cell>
          <cell r="J35">
            <v>420</v>
          </cell>
          <cell r="K35">
            <v>0.759798</v>
          </cell>
          <cell r="L35">
            <v>0.7372</v>
          </cell>
        </row>
        <row r="36">
          <cell r="B36">
            <v>742</v>
          </cell>
          <cell r="C36" t="str">
            <v>城中片区</v>
          </cell>
        </row>
        <row r="36">
          <cell r="E36" t="str">
            <v>锦江区庆云南街药店</v>
          </cell>
          <cell r="F36">
            <v>130</v>
          </cell>
          <cell r="G36">
            <v>2509</v>
          </cell>
          <cell r="H36">
            <v>0.5678</v>
          </cell>
          <cell r="I36">
            <v>250.9</v>
          </cell>
          <cell r="J36">
            <v>201</v>
          </cell>
          <cell r="K36">
            <v>0.528564</v>
          </cell>
          <cell r="L36">
            <v>0.5678</v>
          </cell>
        </row>
        <row r="37">
          <cell r="B37">
            <v>712</v>
          </cell>
          <cell r="C37" t="str">
            <v>东南片区</v>
          </cell>
        </row>
        <row r="37">
          <cell r="E37" t="str">
            <v>成华区华泰路药店</v>
          </cell>
          <cell r="F37">
            <v>418.8</v>
          </cell>
          <cell r="G37">
            <v>5817</v>
          </cell>
          <cell r="H37">
            <v>0.7109</v>
          </cell>
          <cell r="I37">
            <v>349.02</v>
          </cell>
          <cell r="J37">
            <v>349</v>
          </cell>
          <cell r="K37">
            <v>0.701862</v>
          </cell>
          <cell r="L37">
            <v>0.7109</v>
          </cell>
        </row>
        <row r="38">
          <cell r="B38">
            <v>513</v>
          </cell>
          <cell r="C38" t="str">
            <v>西北片区</v>
          </cell>
        </row>
        <row r="38">
          <cell r="E38" t="str">
            <v>武侯区顺和街店</v>
          </cell>
          <cell r="F38">
            <v>147.08</v>
          </cell>
          <cell r="G38">
            <v>4102</v>
          </cell>
          <cell r="H38">
            <v>0.8257</v>
          </cell>
          <cell r="I38">
            <v>164.08</v>
          </cell>
          <cell r="J38">
            <v>164</v>
          </cell>
          <cell r="K38">
            <v>0.84032</v>
          </cell>
          <cell r="L38">
            <v>0.8257</v>
          </cell>
        </row>
        <row r="39">
          <cell r="B39">
            <v>746</v>
          </cell>
          <cell r="C39" t="str">
            <v>城郊一片</v>
          </cell>
        </row>
        <row r="39">
          <cell r="E39" t="str">
            <v>大邑县晋原镇内蒙古大道桃源药店</v>
          </cell>
          <cell r="F39">
            <v>129.56</v>
          </cell>
          <cell r="G39">
            <v>3653</v>
          </cell>
          <cell r="H39">
            <v>0.8233</v>
          </cell>
          <cell r="I39">
            <v>146.12</v>
          </cell>
          <cell r="J39">
            <v>146</v>
          </cell>
          <cell r="K39">
            <v>0.8585</v>
          </cell>
          <cell r="L39">
            <v>0.8233</v>
          </cell>
        </row>
        <row r="40">
          <cell r="B40">
            <v>307</v>
          </cell>
          <cell r="C40" t="str">
            <v>旗舰片区</v>
          </cell>
        </row>
        <row r="40">
          <cell r="E40" t="str">
            <v>旗舰店</v>
          </cell>
          <cell r="F40">
            <v>1156.08</v>
          </cell>
          <cell r="G40">
            <v>15692</v>
          </cell>
          <cell r="H40">
            <v>0.6543</v>
          </cell>
          <cell r="I40">
            <v>1255.36</v>
          </cell>
          <cell r="J40">
            <v>1255</v>
          </cell>
          <cell r="K40">
            <v>0.666162</v>
          </cell>
          <cell r="L40">
            <v>0.6543</v>
          </cell>
        </row>
        <row r="41">
          <cell r="B41">
            <v>721</v>
          </cell>
          <cell r="C41" t="str">
            <v>城郊一片</v>
          </cell>
        </row>
        <row r="41">
          <cell r="E41" t="str">
            <v>邛崃市临邛镇洪川小区药店</v>
          </cell>
          <cell r="F41">
            <v>95.24</v>
          </cell>
          <cell r="G41">
            <v>2820</v>
          </cell>
          <cell r="H41">
            <v>0.8789</v>
          </cell>
          <cell r="I41">
            <v>112.8</v>
          </cell>
          <cell r="J41">
            <v>113</v>
          </cell>
          <cell r="K41">
            <v>0.896981</v>
          </cell>
          <cell r="L41">
            <v>0.8789</v>
          </cell>
        </row>
        <row r="42">
          <cell r="B42">
            <v>371</v>
          </cell>
          <cell r="C42" t="str">
            <v>城郊一片</v>
          </cell>
        </row>
        <row r="42">
          <cell r="E42" t="str">
            <v>兴义镇万兴路药店</v>
          </cell>
          <cell r="F42">
            <v>107.58</v>
          </cell>
          <cell r="G42">
            <v>1907</v>
          </cell>
          <cell r="H42">
            <v>0.8021</v>
          </cell>
          <cell r="I42">
            <v>76.28</v>
          </cell>
          <cell r="J42">
            <v>76</v>
          </cell>
          <cell r="K42">
            <v>0.774771</v>
          </cell>
          <cell r="L42">
            <v>0.8021</v>
          </cell>
        </row>
        <row r="43">
          <cell r="B43">
            <v>343</v>
          </cell>
          <cell r="C43" t="str">
            <v>西北片区</v>
          </cell>
        </row>
        <row r="43">
          <cell r="E43" t="str">
            <v>光华药店</v>
          </cell>
          <cell r="F43">
            <v>199.88</v>
          </cell>
          <cell r="G43">
            <v>5612</v>
          </cell>
          <cell r="H43">
            <v>0.903</v>
          </cell>
          <cell r="I43">
            <v>224.48</v>
          </cell>
          <cell r="J43">
            <v>224</v>
          </cell>
          <cell r="K43">
            <v>0.891628</v>
          </cell>
          <cell r="L43">
            <v>0.903</v>
          </cell>
        </row>
        <row r="44">
          <cell r="B44">
            <v>718</v>
          </cell>
          <cell r="C44" t="str">
            <v>城中片区</v>
          </cell>
        </row>
        <row r="44">
          <cell r="E44" t="str">
            <v>龙泉驿区龙泉街道驿生路药店</v>
          </cell>
          <cell r="F44">
            <v>44.32</v>
          </cell>
          <cell r="G44">
            <v>1378</v>
          </cell>
          <cell r="H44">
            <v>0.8129</v>
          </cell>
          <cell r="I44">
            <v>55.12</v>
          </cell>
          <cell r="J44">
            <v>55</v>
          </cell>
          <cell r="K44">
            <v>0.855369</v>
          </cell>
          <cell r="L44">
            <v>0.8129</v>
          </cell>
        </row>
        <row r="45">
          <cell r="B45">
            <v>571</v>
          </cell>
          <cell r="C45" t="str">
            <v>东南片区</v>
          </cell>
        </row>
        <row r="45">
          <cell r="E45" t="str">
            <v>高新区民丰大道西段药店</v>
          </cell>
          <cell r="F45">
            <v>200.6</v>
          </cell>
          <cell r="G45">
            <v>5619</v>
          </cell>
          <cell r="H45">
            <v>0.8335</v>
          </cell>
          <cell r="I45">
            <v>224.76</v>
          </cell>
          <cell r="J45">
            <v>225</v>
          </cell>
          <cell r="K45">
            <v>0.838704</v>
          </cell>
          <cell r="L45">
            <v>0.8335</v>
          </cell>
        </row>
        <row r="46">
          <cell r="B46">
            <v>355</v>
          </cell>
          <cell r="C46" t="str">
            <v>城中片区</v>
          </cell>
        </row>
        <row r="46">
          <cell r="E46" t="str">
            <v>双林路药店</v>
          </cell>
          <cell r="F46">
            <v>235.04</v>
          </cell>
          <cell r="G46">
            <v>3506</v>
          </cell>
          <cell r="H46">
            <v>0.6522</v>
          </cell>
          <cell r="I46">
            <v>280.48</v>
          </cell>
          <cell r="J46">
            <v>235</v>
          </cell>
          <cell r="K46">
            <v>0.660552</v>
          </cell>
          <cell r="L46">
            <v>0.6522</v>
          </cell>
        </row>
        <row r="47">
          <cell r="B47">
            <v>515</v>
          </cell>
          <cell r="C47" t="str">
            <v>城中片区</v>
          </cell>
        </row>
        <row r="47">
          <cell r="E47" t="str">
            <v>成华区崔家店路药店</v>
          </cell>
          <cell r="F47">
            <v>187.38</v>
          </cell>
          <cell r="G47">
            <v>3400</v>
          </cell>
          <cell r="H47">
            <v>0.7717</v>
          </cell>
          <cell r="I47">
            <v>204</v>
          </cell>
          <cell r="J47">
            <v>204</v>
          </cell>
          <cell r="K47">
            <v>0.807293</v>
          </cell>
          <cell r="L47">
            <v>0.7717</v>
          </cell>
        </row>
        <row r="48">
          <cell r="B48">
            <v>56</v>
          </cell>
          <cell r="C48" t="str">
            <v>城郊二片</v>
          </cell>
        </row>
        <row r="48">
          <cell r="E48" t="str">
            <v>三江店</v>
          </cell>
          <cell r="F48">
            <v>59.88</v>
          </cell>
          <cell r="G48">
            <v>1491</v>
          </cell>
          <cell r="H48">
            <v>0.8972</v>
          </cell>
          <cell r="I48">
            <v>59.64</v>
          </cell>
          <cell r="J48">
            <v>60</v>
          </cell>
          <cell r="K48">
            <v>0.91</v>
          </cell>
          <cell r="L48">
            <v>0.8972</v>
          </cell>
        </row>
        <row r="49">
          <cell r="B49">
            <v>730</v>
          </cell>
          <cell r="C49" t="str">
            <v>西北片区</v>
          </cell>
        </row>
        <row r="49">
          <cell r="E49" t="str">
            <v>新都区新繁镇繁江北路药店</v>
          </cell>
          <cell r="F49">
            <v>229.08</v>
          </cell>
          <cell r="G49">
            <v>4497</v>
          </cell>
          <cell r="H49">
            <v>0.6458</v>
          </cell>
          <cell r="I49">
            <v>359.76</v>
          </cell>
          <cell r="J49">
            <v>360</v>
          </cell>
          <cell r="K49">
            <v>0.7344</v>
          </cell>
          <cell r="L49">
            <v>0.6458</v>
          </cell>
        </row>
        <row r="50">
          <cell r="B50">
            <v>377</v>
          </cell>
          <cell r="C50" t="str">
            <v>东南片区</v>
          </cell>
        </row>
        <row r="50">
          <cell r="E50" t="str">
            <v>新园大道药店</v>
          </cell>
          <cell r="F50">
            <v>233.76</v>
          </cell>
          <cell r="G50">
            <v>4438</v>
          </cell>
          <cell r="H50">
            <v>0.7752</v>
          </cell>
          <cell r="I50">
            <v>266.28</v>
          </cell>
          <cell r="J50">
            <v>266</v>
          </cell>
          <cell r="K50">
            <v>0.753576</v>
          </cell>
          <cell r="L50">
            <v>0.7752</v>
          </cell>
        </row>
        <row r="51">
          <cell r="B51">
            <v>704</v>
          </cell>
          <cell r="C51" t="str">
            <v>城郊二片</v>
          </cell>
        </row>
        <row r="51">
          <cell r="E51" t="str">
            <v>都江堰奎光路中段药店</v>
          </cell>
          <cell r="F51">
            <v>114.9</v>
          </cell>
          <cell r="G51">
            <v>2123</v>
          </cell>
          <cell r="H51">
            <v>0.8161</v>
          </cell>
          <cell r="I51">
            <v>84.92</v>
          </cell>
          <cell r="J51">
            <v>85</v>
          </cell>
          <cell r="K51">
            <v>0.787699</v>
          </cell>
          <cell r="L51">
            <v>0.8161</v>
          </cell>
        </row>
        <row r="52">
          <cell r="B52">
            <v>337</v>
          </cell>
          <cell r="C52" t="str">
            <v>城中片区</v>
          </cell>
        </row>
        <row r="52">
          <cell r="E52" t="str">
            <v>浆洗街药店</v>
          </cell>
          <cell r="F52">
            <v>409.68</v>
          </cell>
          <cell r="G52">
            <v>4267</v>
          </cell>
          <cell r="H52">
            <v>0.5943</v>
          </cell>
          <cell r="I52">
            <v>426.7</v>
          </cell>
          <cell r="J52">
            <v>427</v>
          </cell>
          <cell r="K52">
            <v>0.469886</v>
          </cell>
          <cell r="L52">
            <v>0.5943</v>
          </cell>
        </row>
        <row r="53">
          <cell r="B53">
            <v>581</v>
          </cell>
          <cell r="C53" t="str">
            <v>西北片区</v>
          </cell>
        </row>
        <row r="53">
          <cell r="E53" t="str">
            <v>成华区二环路北四段药店（汇融名城）</v>
          </cell>
          <cell r="F53">
            <v>324.96</v>
          </cell>
          <cell r="G53">
            <v>5969</v>
          </cell>
          <cell r="H53">
            <v>0.7127</v>
          </cell>
          <cell r="I53">
            <v>358.14</v>
          </cell>
          <cell r="J53">
            <v>315</v>
          </cell>
          <cell r="K53">
            <v>0.748782</v>
          </cell>
          <cell r="L53">
            <v>0.7127</v>
          </cell>
        </row>
        <row r="54">
          <cell r="B54">
            <v>587</v>
          </cell>
          <cell r="C54" t="str">
            <v>城郊二片</v>
          </cell>
        </row>
        <row r="54">
          <cell r="E54" t="str">
            <v>都江堰景中路店</v>
          </cell>
          <cell r="F54">
            <v>80.2</v>
          </cell>
          <cell r="G54">
            <v>2178</v>
          </cell>
          <cell r="H54">
            <v>0.8433</v>
          </cell>
          <cell r="I54">
            <v>87.12</v>
          </cell>
          <cell r="J54">
            <v>87</v>
          </cell>
          <cell r="K54">
            <v>0.845471</v>
          </cell>
          <cell r="L54">
            <v>0.8433</v>
          </cell>
        </row>
        <row r="55">
          <cell r="B55">
            <v>706</v>
          </cell>
          <cell r="C55" t="str">
            <v>城郊二片</v>
          </cell>
        </row>
        <row r="55">
          <cell r="E55" t="str">
            <v>都江堰幸福镇翔凤路药店</v>
          </cell>
          <cell r="F55">
            <v>85.86</v>
          </cell>
          <cell r="G55">
            <v>559</v>
          </cell>
          <cell r="H55">
            <v>0.8045</v>
          </cell>
          <cell r="I55">
            <v>22.36</v>
          </cell>
          <cell r="J55">
            <v>22</v>
          </cell>
          <cell r="K55">
            <v>0.80598</v>
          </cell>
          <cell r="L55">
            <v>0.8045</v>
          </cell>
        </row>
        <row r="56">
          <cell r="B56">
            <v>308</v>
          </cell>
          <cell r="C56" t="str">
            <v>城中片区</v>
          </cell>
        </row>
        <row r="56">
          <cell r="E56" t="str">
            <v>红星店</v>
          </cell>
          <cell r="F56">
            <v>227.52</v>
          </cell>
          <cell r="G56">
            <v>3285</v>
          </cell>
          <cell r="H56">
            <v>0.6403</v>
          </cell>
          <cell r="I56">
            <v>262.8</v>
          </cell>
          <cell r="J56">
            <v>263</v>
          </cell>
          <cell r="K56">
            <v>0.641784</v>
          </cell>
          <cell r="L56">
            <v>0.6403</v>
          </cell>
        </row>
        <row r="57">
          <cell r="B57">
            <v>539</v>
          </cell>
          <cell r="C57" t="str">
            <v>城郊一片</v>
          </cell>
        </row>
        <row r="57">
          <cell r="E57" t="str">
            <v>大邑县晋原镇子龙路店</v>
          </cell>
          <cell r="F57">
            <v>66.48</v>
          </cell>
          <cell r="G57">
            <v>1952</v>
          </cell>
          <cell r="H57">
            <v>0.8484</v>
          </cell>
          <cell r="I57">
            <v>78.08</v>
          </cell>
          <cell r="J57">
            <v>78</v>
          </cell>
          <cell r="K57">
            <v>0.864459</v>
          </cell>
          <cell r="L57">
            <v>0.8484</v>
          </cell>
        </row>
        <row r="58">
          <cell r="B58">
            <v>594</v>
          </cell>
          <cell r="C58" t="str">
            <v>城郊一片</v>
          </cell>
        </row>
        <row r="58">
          <cell r="E58" t="str">
            <v>大邑县安仁镇千禧街药店</v>
          </cell>
          <cell r="F58">
            <v>60.36</v>
          </cell>
          <cell r="G58">
            <v>1850</v>
          </cell>
          <cell r="H58">
            <v>0.8443</v>
          </cell>
          <cell r="I58">
            <v>74</v>
          </cell>
          <cell r="J58">
            <v>74</v>
          </cell>
          <cell r="K58">
            <v>0.810626</v>
          </cell>
          <cell r="L58">
            <v>0.8443</v>
          </cell>
        </row>
        <row r="59">
          <cell r="B59">
            <v>329</v>
          </cell>
          <cell r="C59" t="str">
            <v>城郊二片</v>
          </cell>
        </row>
        <row r="59">
          <cell r="E59" t="str">
            <v>温江店</v>
          </cell>
          <cell r="F59">
            <v>75.4</v>
          </cell>
          <cell r="G59">
            <v>2117</v>
          </cell>
          <cell r="H59">
            <v>0.8675</v>
          </cell>
          <cell r="I59">
            <v>84.68</v>
          </cell>
          <cell r="J59">
            <v>85</v>
          </cell>
          <cell r="K59">
            <v>0.879609</v>
          </cell>
          <cell r="L59">
            <v>0.8675</v>
          </cell>
        </row>
        <row r="60">
          <cell r="B60">
            <v>745</v>
          </cell>
          <cell r="C60" t="str">
            <v>西北片区</v>
          </cell>
        </row>
        <row r="60">
          <cell r="E60" t="str">
            <v>金牛区金沙路药店</v>
          </cell>
          <cell r="F60">
            <v>135.6</v>
          </cell>
          <cell r="G60">
            <v>2612</v>
          </cell>
          <cell r="H60">
            <v>0.7444</v>
          </cell>
          <cell r="I60">
            <v>156.72</v>
          </cell>
          <cell r="J60">
            <v>157</v>
          </cell>
          <cell r="K60">
            <v>0.762756</v>
          </cell>
          <cell r="L60">
            <v>0.7444</v>
          </cell>
        </row>
        <row r="61">
          <cell r="B61">
            <v>740</v>
          </cell>
          <cell r="C61" t="str">
            <v>东南片区</v>
          </cell>
        </row>
        <row r="61">
          <cell r="E61" t="str">
            <v>成华区华康路药店</v>
          </cell>
          <cell r="F61">
            <v>107.88</v>
          </cell>
          <cell r="G61">
            <v>2077</v>
          </cell>
          <cell r="H61">
            <v>0.7783</v>
          </cell>
          <cell r="I61">
            <v>124.62</v>
          </cell>
          <cell r="J61">
            <v>125</v>
          </cell>
          <cell r="K61">
            <v>0.802041</v>
          </cell>
          <cell r="L61">
            <v>0.7783</v>
          </cell>
        </row>
        <row r="62">
          <cell r="B62">
            <v>367</v>
          </cell>
          <cell r="C62" t="str">
            <v>城郊二片</v>
          </cell>
        </row>
        <row r="62">
          <cell r="E62" t="str">
            <v>金带街药店</v>
          </cell>
          <cell r="F62">
            <v>100.76</v>
          </cell>
          <cell r="G62">
            <v>2951</v>
          </cell>
          <cell r="H62">
            <v>0.8119</v>
          </cell>
          <cell r="I62">
            <v>118.04</v>
          </cell>
          <cell r="J62">
            <v>118</v>
          </cell>
          <cell r="K62">
            <v>0.824059</v>
          </cell>
          <cell r="L62">
            <v>0.8119</v>
          </cell>
        </row>
        <row r="63">
          <cell r="B63">
            <v>591</v>
          </cell>
          <cell r="C63" t="str">
            <v>城郊一片</v>
          </cell>
        </row>
        <row r="63">
          <cell r="E63" t="str">
            <v>邛崃市临邛镇长安大道药店</v>
          </cell>
          <cell r="F63">
            <v>119.52</v>
          </cell>
          <cell r="G63">
            <v>2127</v>
          </cell>
          <cell r="H63">
            <v>0.778</v>
          </cell>
          <cell r="I63">
            <v>127.62</v>
          </cell>
          <cell r="J63">
            <v>128</v>
          </cell>
          <cell r="K63">
            <v>0.764974</v>
          </cell>
          <cell r="L63">
            <v>0.778</v>
          </cell>
        </row>
        <row r="64">
          <cell r="B64">
            <v>753</v>
          </cell>
          <cell r="C64" t="str">
            <v>东南片区</v>
          </cell>
        </row>
        <row r="64">
          <cell r="E64" t="str">
            <v>锦江区合欢树街药店</v>
          </cell>
          <cell r="F64">
            <v>47.12</v>
          </cell>
          <cell r="G64">
            <v>1551</v>
          </cell>
          <cell r="H64">
            <v>0.882</v>
          </cell>
          <cell r="I64">
            <v>62.04</v>
          </cell>
          <cell r="J64">
            <v>62</v>
          </cell>
          <cell r="K64">
            <v>0.894961</v>
          </cell>
          <cell r="L64">
            <v>0.882</v>
          </cell>
        </row>
        <row r="65">
          <cell r="B65">
            <v>713</v>
          </cell>
          <cell r="C65" t="str">
            <v>城郊二片</v>
          </cell>
        </row>
        <row r="65">
          <cell r="E65" t="str">
            <v>都江堰聚源镇药店</v>
          </cell>
          <cell r="F65">
            <v>38.12</v>
          </cell>
          <cell r="G65">
            <v>1120</v>
          </cell>
          <cell r="H65">
            <v>0.8076</v>
          </cell>
          <cell r="I65">
            <v>44.8</v>
          </cell>
          <cell r="J65">
            <v>45</v>
          </cell>
          <cell r="K65">
            <v>0.848097</v>
          </cell>
          <cell r="L65">
            <v>0.8076</v>
          </cell>
        </row>
        <row r="66">
          <cell r="B66">
            <v>752</v>
          </cell>
          <cell r="C66" t="str">
            <v>西北片区</v>
          </cell>
        </row>
        <row r="66">
          <cell r="E66" t="str">
            <v>武侯区聚萃街药店</v>
          </cell>
          <cell r="F66">
            <v>98.88</v>
          </cell>
          <cell r="G66">
            <v>2112</v>
          </cell>
          <cell r="H66">
            <v>0.7618</v>
          </cell>
          <cell r="I66">
            <v>126.72</v>
          </cell>
          <cell r="J66">
            <v>127</v>
          </cell>
          <cell r="K66">
            <v>0.715836</v>
          </cell>
          <cell r="L66">
            <v>0.7618</v>
          </cell>
        </row>
        <row r="67">
          <cell r="B67">
            <v>707</v>
          </cell>
          <cell r="C67" t="str">
            <v>东南片区</v>
          </cell>
        </row>
        <row r="67">
          <cell r="E67" t="str">
            <v>成华区万科路药店</v>
          </cell>
          <cell r="F67">
            <v>270.72</v>
          </cell>
          <cell r="G67">
            <v>4805</v>
          </cell>
          <cell r="H67">
            <v>0.7931</v>
          </cell>
          <cell r="I67">
            <v>288.3</v>
          </cell>
          <cell r="J67">
            <v>210</v>
          </cell>
          <cell r="K67">
            <v>0.774872</v>
          </cell>
          <cell r="L67">
            <v>0.7931</v>
          </cell>
        </row>
        <row r="68">
          <cell r="B68">
            <v>716</v>
          </cell>
          <cell r="C68" t="str">
            <v>城郊一片</v>
          </cell>
        </row>
        <row r="68">
          <cell r="E68" t="str">
            <v>大邑县沙渠镇方圆路药店</v>
          </cell>
          <cell r="F68">
            <v>84.04</v>
          </cell>
          <cell r="G68">
            <v>2377</v>
          </cell>
          <cell r="H68">
            <v>0.8632</v>
          </cell>
          <cell r="I68">
            <v>95.08</v>
          </cell>
          <cell r="J68">
            <v>95</v>
          </cell>
          <cell r="K68">
            <v>0.813454</v>
          </cell>
          <cell r="L68">
            <v>0.8632</v>
          </cell>
        </row>
        <row r="69">
          <cell r="B69">
            <v>733</v>
          </cell>
          <cell r="C69" t="str">
            <v>东南片区</v>
          </cell>
        </row>
        <row r="69">
          <cell r="E69" t="str">
            <v>双流区东升街道三强西路药店</v>
          </cell>
          <cell r="F69">
            <v>119.04</v>
          </cell>
          <cell r="G69">
            <v>2111</v>
          </cell>
          <cell r="H69">
            <v>0.748</v>
          </cell>
          <cell r="I69">
            <v>126.66</v>
          </cell>
          <cell r="J69">
            <v>127</v>
          </cell>
          <cell r="K69">
            <v>0.742968</v>
          </cell>
          <cell r="L69">
            <v>0.748</v>
          </cell>
        </row>
        <row r="70">
          <cell r="B70">
            <v>737</v>
          </cell>
          <cell r="C70" t="str">
            <v>东南片区</v>
          </cell>
        </row>
        <row r="70">
          <cell r="E70" t="str">
            <v>高新区大源北街药店</v>
          </cell>
          <cell r="F70">
            <v>233.36</v>
          </cell>
          <cell r="G70">
            <v>3485</v>
          </cell>
          <cell r="H70">
            <v>0.6699</v>
          </cell>
          <cell r="I70">
            <v>278.8</v>
          </cell>
          <cell r="J70">
            <v>279</v>
          </cell>
          <cell r="K70">
            <v>0.707166</v>
          </cell>
          <cell r="L70">
            <v>0.6699</v>
          </cell>
        </row>
        <row r="71">
          <cell r="B71">
            <v>578</v>
          </cell>
          <cell r="C71" t="str">
            <v>城中片区</v>
          </cell>
        </row>
        <row r="71">
          <cell r="E71" t="str">
            <v>成华区华油路药店</v>
          </cell>
          <cell r="F71">
            <v>234.9</v>
          </cell>
          <cell r="G71">
            <v>4355</v>
          </cell>
          <cell r="H71">
            <v>0.8016</v>
          </cell>
          <cell r="I71">
            <v>174.2</v>
          </cell>
          <cell r="J71">
            <v>174</v>
          </cell>
          <cell r="K71">
            <v>0.787396</v>
          </cell>
          <cell r="L71">
            <v>0.8016</v>
          </cell>
        </row>
        <row r="72">
          <cell r="B72">
            <v>585</v>
          </cell>
          <cell r="C72" t="str">
            <v>西北片区</v>
          </cell>
        </row>
        <row r="72">
          <cell r="E72" t="str">
            <v>成华区羊子山西路药店（兴元华盛）</v>
          </cell>
          <cell r="F72">
            <v>235.38</v>
          </cell>
          <cell r="G72">
            <v>4721</v>
          </cell>
          <cell r="H72">
            <v>0.8023</v>
          </cell>
          <cell r="I72">
            <v>188.84</v>
          </cell>
          <cell r="J72">
            <v>189</v>
          </cell>
          <cell r="K72">
            <v>0.769317</v>
          </cell>
          <cell r="L72">
            <v>0.8023</v>
          </cell>
        </row>
        <row r="73">
          <cell r="B73">
            <v>727</v>
          </cell>
          <cell r="C73" t="str">
            <v>西北片区</v>
          </cell>
        </row>
        <row r="73">
          <cell r="E73" t="str">
            <v>金牛区黄苑东街药店</v>
          </cell>
          <cell r="F73">
            <v>119.16</v>
          </cell>
          <cell r="G73">
            <v>2182</v>
          </cell>
          <cell r="H73">
            <v>0.7949</v>
          </cell>
          <cell r="I73">
            <v>130.92</v>
          </cell>
          <cell r="J73">
            <v>131</v>
          </cell>
          <cell r="K73">
            <v>0.77972</v>
          </cell>
          <cell r="L73">
            <v>0.7949</v>
          </cell>
        </row>
        <row r="74">
          <cell r="B74">
            <v>379</v>
          </cell>
          <cell r="C74" t="str">
            <v>西北片区</v>
          </cell>
        </row>
        <row r="74">
          <cell r="E74" t="str">
            <v>土龙路药店</v>
          </cell>
          <cell r="F74">
            <v>115.96</v>
          </cell>
          <cell r="G74">
            <v>3464</v>
          </cell>
          <cell r="H74">
            <v>0.7813</v>
          </cell>
          <cell r="I74">
            <v>207.84</v>
          </cell>
          <cell r="J74">
            <v>208</v>
          </cell>
          <cell r="K74">
            <v>0.844966</v>
          </cell>
          <cell r="L74">
            <v>0.7813</v>
          </cell>
        </row>
        <row r="75">
          <cell r="B75">
            <v>549</v>
          </cell>
          <cell r="C75" t="str">
            <v>城郊一片</v>
          </cell>
        </row>
        <row r="75">
          <cell r="E75" t="str">
            <v>大邑县晋源镇东壕沟段药店</v>
          </cell>
          <cell r="F75">
            <v>66.24</v>
          </cell>
          <cell r="G75">
            <v>1993</v>
          </cell>
          <cell r="H75">
            <v>0.8684</v>
          </cell>
          <cell r="I75">
            <v>79.72</v>
          </cell>
          <cell r="J75">
            <v>80</v>
          </cell>
          <cell r="K75">
            <v>0.871428</v>
          </cell>
          <cell r="L75">
            <v>0.8684</v>
          </cell>
        </row>
        <row r="76">
          <cell r="B76">
            <v>720</v>
          </cell>
          <cell r="C76" t="str">
            <v>城郊一片</v>
          </cell>
        </row>
        <row r="76">
          <cell r="E76" t="str">
            <v>大邑县新场镇文昌街药店</v>
          </cell>
          <cell r="F76">
            <v>67.04</v>
          </cell>
          <cell r="G76">
            <v>1698</v>
          </cell>
          <cell r="H76">
            <v>0.8251</v>
          </cell>
          <cell r="I76">
            <v>67.92</v>
          </cell>
          <cell r="J76">
            <v>68</v>
          </cell>
          <cell r="K76">
            <v>0.820423</v>
          </cell>
          <cell r="L76">
            <v>0.8251</v>
          </cell>
        </row>
        <row r="77">
          <cell r="B77">
            <v>517</v>
          </cell>
          <cell r="C77" t="str">
            <v>城中片区</v>
          </cell>
        </row>
        <row r="77">
          <cell r="E77" t="str">
            <v>青羊区北东街店</v>
          </cell>
          <cell r="F77">
            <v>429.54</v>
          </cell>
          <cell r="G77">
            <v>7372</v>
          </cell>
          <cell r="H77">
            <v>0.3626</v>
          </cell>
          <cell r="I77">
            <v>884.64</v>
          </cell>
          <cell r="J77">
            <v>442</v>
          </cell>
          <cell r="K77">
            <v>0.389272</v>
          </cell>
          <cell r="L77">
            <v>0.3626</v>
          </cell>
        </row>
        <row r="78">
          <cell r="B78">
            <v>573</v>
          </cell>
          <cell r="C78" t="str">
            <v>东南片区</v>
          </cell>
        </row>
        <row r="78">
          <cell r="E78" t="str">
            <v>双流县西航港街道锦华路一段药店</v>
          </cell>
          <cell r="F78">
            <v>104.28</v>
          </cell>
          <cell r="G78">
            <v>2894</v>
          </cell>
          <cell r="H78">
            <v>0.8146</v>
          </cell>
          <cell r="I78">
            <v>115.76</v>
          </cell>
          <cell r="J78">
            <v>116</v>
          </cell>
          <cell r="K78">
            <v>0.822241</v>
          </cell>
          <cell r="L78">
            <v>0.8146</v>
          </cell>
        </row>
        <row r="79">
          <cell r="B79">
            <v>738</v>
          </cell>
          <cell r="C79" t="str">
            <v>城郊二片</v>
          </cell>
        </row>
        <row r="79">
          <cell r="E79" t="str">
            <v>都江堰市蒲阳路药店</v>
          </cell>
          <cell r="F79">
            <v>62.52</v>
          </cell>
          <cell r="G79">
            <v>1716</v>
          </cell>
          <cell r="H79">
            <v>0.8278</v>
          </cell>
          <cell r="I79">
            <v>68.64</v>
          </cell>
          <cell r="J79">
            <v>69</v>
          </cell>
          <cell r="K79">
            <v>0.879609</v>
          </cell>
          <cell r="L79">
            <v>0.8278</v>
          </cell>
        </row>
        <row r="80">
          <cell r="B80">
            <v>373</v>
          </cell>
          <cell r="C80" t="str">
            <v>城中片区</v>
          </cell>
        </row>
        <row r="80">
          <cell r="E80" t="str">
            <v>通盈街药店</v>
          </cell>
          <cell r="F80">
            <v>152.12</v>
          </cell>
          <cell r="G80">
            <v>4436</v>
          </cell>
          <cell r="H80">
            <v>0.7932</v>
          </cell>
          <cell r="I80">
            <v>266.16</v>
          </cell>
          <cell r="J80">
            <v>266</v>
          </cell>
          <cell r="K80">
            <v>0.834765</v>
          </cell>
          <cell r="L80">
            <v>0.7932</v>
          </cell>
        </row>
        <row r="81">
          <cell r="B81">
            <v>101453</v>
          </cell>
          <cell r="C81" t="str">
            <v>城郊二片</v>
          </cell>
          <cell r="D81" t="str">
            <v>2018.3.25</v>
          </cell>
          <cell r="E81" t="str">
            <v>温江区公平街道江安路药店</v>
          </cell>
          <cell r="F81">
            <v>149.88</v>
          </cell>
          <cell r="G81">
            <v>2989</v>
          </cell>
          <cell r="H81">
            <v>0.762</v>
          </cell>
          <cell r="I81">
            <v>179.34</v>
          </cell>
          <cell r="J81">
            <v>179</v>
          </cell>
          <cell r="K81">
            <v>0.77568</v>
          </cell>
          <cell r="L81">
            <v>0.762</v>
          </cell>
        </row>
        <row r="82">
          <cell r="B82">
            <v>385</v>
          </cell>
          <cell r="C82" t="str">
            <v>城郊一片</v>
          </cell>
        </row>
        <row r="82">
          <cell r="E82" t="str">
            <v>五津西路药店</v>
          </cell>
          <cell r="F82">
            <v>122.36</v>
          </cell>
          <cell r="G82">
            <v>3717</v>
          </cell>
          <cell r="H82">
            <v>0.8876</v>
          </cell>
          <cell r="I82">
            <v>148.68</v>
          </cell>
          <cell r="J82">
            <v>149</v>
          </cell>
          <cell r="K82">
            <v>0.880215</v>
          </cell>
          <cell r="L82">
            <v>0.8876</v>
          </cell>
        </row>
        <row r="83">
          <cell r="B83">
            <v>347</v>
          </cell>
          <cell r="C83" t="str">
            <v>西北片区</v>
          </cell>
        </row>
        <row r="83">
          <cell r="E83" t="str">
            <v>清江东路2药店</v>
          </cell>
          <cell r="F83">
            <v>181.76</v>
          </cell>
          <cell r="G83">
            <v>2654</v>
          </cell>
          <cell r="H83">
            <v>0.7472</v>
          </cell>
          <cell r="I83">
            <v>159.24</v>
          </cell>
          <cell r="J83">
            <v>159</v>
          </cell>
          <cell r="K83">
            <v>0.702372</v>
          </cell>
          <cell r="L83">
            <v>0.7472</v>
          </cell>
        </row>
        <row r="84">
          <cell r="B84">
            <v>339</v>
          </cell>
          <cell r="C84" t="str">
            <v>西北片区</v>
          </cell>
        </row>
        <row r="84">
          <cell r="E84" t="str">
            <v>沙河源药店</v>
          </cell>
          <cell r="F84">
            <v>102.06</v>
          </cell>
          <cell r="G84">
            <v>1918</v>
          </cell>
          <cell r="H84">
            <v>0.73</v>
          </cell>
          <cell r="I84">
            <v>115.08</v>
          </cell>
          <cell r="J84">
            <v>115</v>
          </cell>
          <cell r="K84">
            <v>0.730116</v>
          </cell>
          <cell r="L84">
            <v>0.73</v>
          </cell>
        </row>
        <row r="85">
          <cell r="B85">
            <v>511</v>
          </cell>
          <cell r="C85" t="str">
            <v>城中片区</v>
          </cell>
        </row>
        <row r="85">
          <cell r="E85" t="str">
            <v>成华杉板桥南一路店</v>
          </cell>
          <cell r="F85">
            <v>175.86</v>
          </cell>
          <cell r="G85">
            <v>3736</v>
          </cell>
          <cell r="H85">
            <v>0.7745</v>
          </cell>
          <cell r="I85">
            <v>224.16</v>
          </cell>
          <cell r="J85">
            <v>224</v>
          </cell>
          <cell r="K85">
            <v>0.760512</v>
          </cell>
          <cell r="L85">
            <v>0.7745</v>
          </cell>
        </row>
        <row r="86">
          <cell r="B86">
            <v>755</v>
          </cell>
          <cell r="C86" t="str">
            <v>城郊二片</v>
          </cell>
          <cell r="D86" t="str">
            <v>2018.1.1</v>
          </cell>
          <cell r="E86" t="str">
            <v>温江区柳城街道鱼凫路药店</v>
          </cell>
          <cell r="F86">
            <v>89.84</v>
          </cell>
          <cell r="G86">
            <v>1169</v>
          </cell>
          <cell r="H86">
            <v>0.5962</v>
          </cell>
          <cell r="I86">
            <v>116.9</v>
          </cell>
          <cell r="J86">
            <v>117</v>
          </cell>
          <cell r="K86">
            <v>0.652902</v>
          </cell>
          <cell r="L86">
            <v>0.5962</v>
          </cell>
        </row>
        <row r="87">
          <cell r="B87">
            <v>311</v>
          </cell>
          <cell r="C87" t="str">
            <v>西北片区</v>
          </cell>
        </row>
        <row r="87">
          <cell r="E87" t="str">
            <v>西部店</v>
          </cell>
          <cell r="F87">
            <v>55.56</v>
          </cell>
          <cell r="G87">
            <v>1317</v>
          </cell>
          <cell r="H87">
            <v>0.5991</v>
          </cell>
          <cell r="I87">
            <v>131.7</v>
          </cell>
          <cell r="J87">
            <v>132</v>
          </cell>
          <cell r="K87">
            <v>0.751332</v>
          </cell>
          <cell r="L87">
            <v>0.5991</v>
          </cell>
        </row>
        <row r="88">
          <cell r="B88">
            <v>102478</v>
          </cell>
          <cell r="C88" t="str">
            <v>城中片区</v>
          </cell>
          <cell r="D88" t="str">
            <v>2018.4.26</v>
          </cell>
          <cell r="E88" t="str">
            <v>锦江区静明路药店</v>
          </cell>
        </row>
        <row r="88">
          <cell r="G88">
            <v>1343</v>
          </cell>
          <cell r="H88">
            <v>0.8099</v>
          </cell>
          <cell r="I88">
            <v>53.72</v>
          </cell>
        </row>
        <row r="88">
          <cell r="K88">
            <v>0.784751729595449</v>
          </cell>
          <cell r="L88">
            <v>0.8099</v>
          </cell>
        </row>
        <row r="89">
          <cell r="B89">
            <v>102567</v>
          </cell>
          <cell r="C89" t="str">
            <v>城郊一片</v>
          </cell>
          <cell r="D89" t="str">
            <v>2018.5.22</v>
          </cell>
          <cell r="E89" t="str">
            <v>新津县五津镇武阳西路药店</v>
          </cell>
        </row>
        <row r="89">
          <cell r="G89">
            <v>1480</v>
          </cell>
          <cell r="H89">
            <v>0.7253</v>
          </cell>
          <cell r="I89">
            <v>88.8</v>
          </cell>
        </row>
        <row r="89">
          <cell r="K89">
            <v>0.79452300789039</v>
          </cell>
          <cell r="L89">
            <v>0.7253</v>
          </cell>
        </row>
        <row r="90">
          <cell r="B90">
            <v>102479</v>
          </cell>
          <cell r="C90" t="str">
            <v>城中片区</v>
          </cell>
          <cell r="D90" t="str">
            <v>2018.4.27</v>
          </cell>
          <cell r="E90" t="str">
            <v>锦江区劼人路药店</v>
          </cell>
        </row>
        <row r="90">
          <cell r="G90">
            <v>3069</v>
          </cell>
          <cell r="H90">
            <v>0.7433</v>
          </cell>
          <cell r="I90">
            <v>184.14</v>
          </cell>
        </row>
        <row r="90">
          <cell r="K90">
            <v>0.805915272407209</v>
          </cell>
          <cell r="L90">
            <v>0.7433</v>
          </cell>
        </row>
        <row r="91">
          <cell r="B91">
            <v>103198</v>
          </cell>
          <cell r="C91" t="str">
            <v>西北片区</v>
          </cell>
          <cell r="D91" t="str">
            <v>2018.6.5</v>
          </cell>
          <cell r="E91" t="str">
            <v>青羊区贝森北路药店（12.5）</v>
          </cell>
          <cell r="F91">
            <v>600</v>
          </cell>
          <cell r="G91">
            <v>3050</v>
          </cell>
          <cell r="H91">
            <v>0.7596</v>
          </cell>
          <cell r="I91">
            <v>300</v>
          </cell>
        </row>
        <row r="91">
          <cell r="K91">
            <v>0.804082493619959</v>
          </cell>
          <cell r="L91">
            <v>0.7596</v>
          </cell>
        </row>
        <row r="92">
          <cell r="B92">
            <v>102935</v>
          </cell>
          <cell r="C92" t="str">
            <v>城中片区</v>
          </cell>
          <cell r="D92" t="str">
            <v>2018.6.5</v>
          </cell>
          <cell r="E92" t="str">
            <v>青羊区童子街药店</v>
          </cell>
          <cell r="F92">
            <v>390</v>
          </cell>
          <cell r="G92">
            <v>2587</v>
          </cell>
          <cell r="H92">
            <v>0.7021</v>
          </cell>
          <cell r="I92">
            <v>195</v>
          </cell>
        </row>
        <row r="92">
          <cell r="K92">
            <v>0.797399247959994</v>
          </cell>
          <cell r="L92">
            <v>0.7021</v>
          </cell>
        </row>
        <row r="93">
          <cell r="B93">
            <v>102565</v>
          </cell>
          <cell r="C93" t="str">
            <v>西北片区</v>
          </cell>
          <cell r="D93" t="str">
            <v>2018.5.30</v>
          </cell>
          <cell r="E93" t="str">
            <v>武侯区佳灵路药店</v>
          </cell>
          <cell r="F93">
            <v>360</v>
          </cell>
          <cell r="G93">
            <v>3293</v>
          </cell>
          <cell r="H93">
            <v>0.5164</v>
          </cell>
          <cell r="I93">
            <v>320</v>
          </cell>
        </row>
        <row r="93">
          <cell r="K93">
            <v>0.484972416617306</v>
          </cell>
          <cell r="L93">
            <v>0.5164</v>
          </cell>
        </row>
        <row r="94">
          <cell r="B94">
            <v>102564</v>
          </cell>
          <cell r="C94" t="str">
            <v>城郊一片</v>
          </cell>
          <cell r="D94" t="str">
            <v>2018.5.29</v>
          </cell>
          <cell r="E94" t="str">
            <v>邛崃市临邛镇翠荫街药店</v>
          </cell>
          <cell r="F94">
            <v>240</v>
          </cell>
          <cell r="G94">
            <v>1416</v>
          </cell>
          <cell r="H94">
            <v>0.8002</v>
          </cell>
          <cell r="I94">
            <v>120</v>
          </cell>
        </row>
        <row r="94">
          <cell r="K94">
            <v>0.85975184192345</v>
          </cell>
          <cell r="L94">
            <v>0.8002</v>
          </cell>
        </row>
        <row r="95">
          <cell r="B95">
            <v>102934</v>
          </cell>
          <cell r="C95" t="str">
            <v>西北片区</v>
          </cell>
          <cell r="D95" t="str">
            <v>2018.6.8</v>
          </cell>
          <cell r="E95" t="str">
            <v>金牛区银河北街药店（12.8）</v>
          </cell>
          <cell r="F95">
            <v>660</v>
          </cell>
          <cell r="G95">
            <v>4165</v>
          </cell>
          <cell r="H95">
            <v>0.6648</v>
          </cell>
          <cell r="I95">
            <v>333.2</v>
          </cell>
        </row>
        <row r="95">
          <cell r="K95">
            <v>0.824851241844128</v>
          </cell>
          <cell r="L95">
            <v>0.6648</v>
          </cell>
        </row>
        <row r="96">
          <cell r="B96">
            <v>103199</v>
          </cell>
          <cell r="C96" t="str">
            <v>西北片区</v>
          </cell>
          <cell r="D96" t="str">
            <v>2018.7.2</v>
          </cell>
          <cell r="E96" t="str">
            <v>成华区西林一街药店</v>
          </cell>
          <cell r="F96">
            <v>450</v>
          </cell>
          <cell r="G96">
            <v>2295</v>
          </cell>
          <cell r="H96">
            <v>0.6492</v>
          </cell>
          <cell r="I96">
            <v>225</v>
          </cell>
        </row>
        <row r="96">
          <cell r="K96">
            <v>0.709338462203447</v>
          </cell>
          <cell r="L96">
            <v>0.6492</v>
          </cell>
        </row>
        <row r="97">
          <cell r="B97">
            <v>103639</v>
          </cell>
          <cell r="C97" t="str">
            <v>东南片区</v>
          </cell>
          <cell r="D97" t="str">
            <v>2018.6.29</v>
          </cell>
          <cell r="E97" t="str">
            <v>成华区金马河路药店</v>
          </cell>
          <cell r="F97">
            <v>540</v>
          </cell>
          <cell r="G97">
            <v>2117</v>
          </cell>
          <cell r="H97">
            <v>0.6431</v>
          </cell>
          <cell r="I97">
            <v>169.36</v>
          </cell>
        </row>
        <row r="97">
          <cell r="K97">
            <v>0.626475502717441</v>
          </cell>
          <cell r="L97">
            <v>0.6431</v>
          </cell>
        </row>
        <row r="98">
          <cell r="B98">
            <v>104428</v>
          </cell>
          <cell r="C98" t="str">
            <v>城郊二片区</v>
          </cell>
          <cell r="D98" t="str">
            <v>2018.9.29</v>
          </cell>
          <cell r="E98" t="str">
            <v>永康东路药店 </v>
          </cell>
          <cell r="F98">
            <v>450</v>
          </cell>
          <cell r="G98">
            <v>1383</v>
          </cell>
          <cell r="H98">
            <v>0.7024</v>
          </cell>
          <cell r="I98">
            <v>82.98</v>
          </cell>
        </row>
        <row r="98">
          <cell r="K98">
            <v>0.690438</v>
          </cell>
          <cell r="L98">
            <v>0.7024</v>
          </cell>
        </row>
        <row r="99">
          <cell r="B99">
            <v>104429</v>
          </cell>
          <cell r="C99" t="str">
            <v>西北片区</v>
          </cell>
          <cell r="D99" t="str">
            <v>2018.10.9</v>
          </cell>
          <cell r="E99" t="str">
            <v>大华街药店</v>
          </cell>
          <cell r="F99">
            <v>450</v>
          </cell>
          <cell r="G99">
            <v>1010</v>
          </cell>
          <cell r="H99">
            <v>0.4754</v>
          </cell>
          <cell r="I99">
            <v>121.2</v>
          </cell>
        </row>
        <row r="99">
          <cell r="K99">
            <v>0.48048</v>
          </cell>
          <cell r="L99">
            <v>0.4754</v>
          </cell>
        </row>
        <row r="100">
          <cell r="B100">
            <v>104430</v>
          </cell>
          <cell r="C100" t="str">
            <v>东南片区</v>
          </cell>
          <cell r="D100" t="str">
            <v>2018.9.30</v>
          </cell>
          <cell r="E100" t="str">
            <v>中和大道药店</v>
          </cell>
          <cell r="F100">
            <v>450</v>
          </cell>
          <cell r="G100">
            <v>1146</v>
          </cell>
          <cell r="H100">
            <v>0.8443</v>
          </cell>
          <cell r="I100">
            <v>45.84</v>
          </cell>
        </row>
        <row r="100">
          <cell r="K100">
            <v>0.739602</v>
          </cell>
          <cell r="L100">
            <v>0.8443</v>
          </cell>
        </row>
        <row r="101">
          <cell r="B101">
            <v>104533</v>
          </cell>
          <cell r="C101" t="str">
            <v>城郊一片</v>
          </cell>
          <cell r="D101" t="str">
            <v>2018.10.30</v>
          </cell>
          <cell r="E101" t="str">
            <v>潘家街药店</v>
          </cell>
          <cell r="F101">
            <v>450</v>
          </cell>
          <cell r="G101">
            <v>942</v>
          </cell>
          <cell r="H101">
            <v>0.7494</v>
          </cell>
          <cell r="I101">
            <v>56.52</v>
          </cell>
        </row>
        <row r="101">
          <cell r="K101">
            <v>0.65</v>
          </cell>
          <cell r="L101">
            <v>0.7494</v>
          </cell>
        </row>
        <row r="102">
          <cell r="B102">
            <v>104838</v>
          </cell>
          <cell r="C102" t="str">
            <v>城郊二店</v>
          </cell>
          <cell r="D102" t="str">
            <v>2018.10.28</v>
          </cell>
          <cell r="E102" t="str">
            <v>蜀州中路药店</v>
          </cell>
          <cell r="F102">
            <v>450</v>
          </cell>
          <cell r="G102">
            <v>1042</v>
          </cell>
          <cell r="H102">
            <v>0.7482</v>
          </cell>
          <cell r="I102">
            <v>62.52</v>
          </cell>
        </row>
        <row r="102">
          <cell r="K102">
            <v>0.65</v>
          </cell>
          <cell r="L102">
            <v>0.7482</v>
          </cell>
        </row>
        <row r="103">
          <cell r="E103" t="str">
            <v>合计</v>
          </cell>
          <cell r="F103">
            <v>20334.38</v>
          </cell>
        </row>
        <row r="103">
          <cell r="J103">
            <v>16457</v>
          </cell>
          <cell r="K103">
            <v>0.740314170019489</v>
          </cell>
          <cell r="L103" t="e">
            <v>#N/A</v>
          </cell>
        </row>
        <row r="106">
          <cell r="B106" t="str">
            <v>上月会员占比80%及以上的按上月客流的4%制定发展任务</v>
          </cell>
        </row>
        <row r="107">
          <cell r="B107" t="str">
            <v>上月会员占比70%-80%的按上月客流的6%制定发展任务</v>
          </cell>
        </row>
        <row r="108">
          <cell r="B108" t="str">
            <v>上月会员占比60%-70%的按上月客流的8%制定发展任务</v>
          </cell>
        </row>
        <row r="109">
          <cell r="B109" t="str">
            <v>上月会员占比50%-60%的按上月客流的10%制定发展任务</v>
          </cell>
        </row>
        <row r="110">
          <cell r="B110" t="str">
            <v>上月会员占比50%以下的按上月客流的12%制定发展任务</v>
          </cell>
        </row>
        <row r="111">
          <cell r="B111" t="str">
            <v>新开门店按创业门店任务执行，不再单独制定</v>
          </cell>
        </row>
        <row r="112">
          <cell r="B112" t="str">
            <v>会员消费占比根据各店的情况制定了1%-2%不等的增幅任务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Q6" sqref="Q6"/>
    </sheetView>
  </sheetViews>
  <sheetFormatPr defaultColWidth="9" defaultRowHeight="14.25"/>
  <cols>
    <col min="1" max="1" width="3.58333333333333" style="1" customWidth="1"/>
    <col min="2" max="2" width="7" style="1" customWidth="1"/>
    <col min="3" max="3" width="19.75" style="1" customWidth="1"/>
    <col min="4" max="4" width="13.875" style="1" customWidth="1"/>
    <col min="5" max="5" width="5.25" style="1" customWidth="1"/>
    <col min="6" max="6" width="14.625" style="1" customWidth="1"/>
    <col min="7" max="7" width="10.875" style="1" hidden="1" customWidth="1"/>
    <col min="8" max="8" width="10.125" style="2" hidden="1" customWidth="1"/>
    <col min="9" max="9" width="8.875" style="2" customWidth="1"/>
    <col min="10" max="10" width="8.875" style="3" customWidth="1"/>
    <col min="11" max="11" width="13.375" style="4" customWidth="1"/>
    <col min="12" max="12" width="13.375" style="5" customWidth="1"/>
    <col min="13" max="13" width="9.75" style="1" customWidth="1"/>
    <col min="14" max="14" width="16.625" style="6" hidden="1" customWidth="1"/>
    <col min="15" max="15" width="12.75" style="1" hidden="1" customWidth="1"/>
    <col min="16" max="251" width="9" style="1"/>
    <col min="252" max="16384" width="9" style="7"/>
  </cols>
  <sheetData>
    <row r="1" s="1" customFormat="1" ht="24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8"/>
      <c r="L1" s="19"/>
      <c r="M1" s="8"/>
      <c r="N1" s="8"/>
      <c r="O1" s="8"/>
    </row>
    <row r="2" s="1" customFormat="1" ht="31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20" t="s">
        <v>11</v>
      </c>
      <c r="L2" s="21" t="s">
        <v>12</v>
      </c>
      <c r="M2" s="12" t="s">
        <v>13</v>
      </c>
      <c r="N2" s="22" t="s">
        <v>14</v>
      </c>
      <c r="O2" s="9" t="s">
        <v>15</v>
      </c>
    </row>
    <row r="3" s="1" customFormat="1" ht="23" customHeight="1" spans="1:15">
      <c r="A3" s="11">
        <v>1</v>
      </c>
      <c r="B3" s="12">
        <v>102478</v>
      </c>
      <c r="C3" s="12" t="s">
        <v>16</v>
      </c>
      <c r="D3" s="12" t="s">
        <v>17</v>
      </c>
      <c r="E3" s="12" t="s">
        <v>18</v>
      </c>
      <c r="F3" s="12" t="s">
        <v>19</v>
      </c>
      <c r="G3" s="12">
        <v>12</v>
      </c>
      <c r="H3" s="13">
        <v>353</v>
      </c>
      <c r="I3" s="13">
        <v>1343</v>
      </c>
      <c r="J3" s="23">
        <f>VLOOKUP(B:B,[1]会员发展任务及会员消费占比任务!$B:$L,11,0)</f>
        <v>0.8099</v>
      </c>
      <c r="K3" s="24">
        <v>8</v>
      </c>
      <c r="L3" s="25">
        <f>K3*30</f>
        <v>240</v>
      </c>
      <c r="M3" s="12" t="s">
        <v>20</v>
      </c>
      <c r="N3" s="22"/>
      <c r="O3" s="12"/>
    </row>
    <row r="4" s="1" customFormat="1" ht="23" customHeight="1" spans="1:15">
      <c r="A4" s="11">
        <v>2</v>
      </c>
      <c r="B4" s="12">
        <v>102567</v>
      </c>
      <c r="C4" s="12" t="s">
        <v>21</v>
      </c>
      <c r="D4" s="12" t="s">
        <v>22</v>
      </c>
      <c r="E4" s="12" t="s">
        <v>18</v>
      </c>
      <c r="F4" s="12" t="s">
        <v>23</v>
      </c>
      <c r="G4" s="12">
        <v>8</v>
      </c>
      <c r="H4" s="13">
        <v>229</v>
      </c>
      <c r="I4" s="13">
        <v>1480</v>
      </c>
      <c r="J4" s="23">
        <f>VLOOKUP(B:B,[1]会员发展任务及会员消费占比任务!$B:$L,11,0)</f>
        <v>0.7253</v>
      </c>
      <c r="K4" s="24">
        <v>8</v>
      </c>
      <c r="L4" s="25">
        <f t="shared" ref="L4:L17" si="0">K4*30</f>
        <v>240</v>
      </c>
      <c r="M4" s="12" t="s">
        <v>24</v>
      </c>
      <c r="N4" s="22" t="s">
        <v>25</v>
      </c>
      <c r="O4" s="12" t="s">
        <v>26</v>
      </c>
    </row>
    <row r="5" s="1" customFormat="1" ht="23" customHeight="1" spans="1:15">
      <c r="A5" s="11">
        <v>3</v>
      </c>
      <c r="B5" s="12">
        <v>102479</v>
      </c>
      <c r="C5" s="12" t="s">
        <v>27</v>
      </c>
      <c r="D5" s="12" t="s">
        <v>17</v>
      </c>
      <c r="E5" s="12" t="s">
        <v>18</v>
      </c>
      <c r="F5" s="12" t="s">
        <v>19</v>
      </c>
      <c r="G5" s="12">
        <v>23</v>
      </c>
      <c r="H5" s="13">
        <v>678</v>
      </c>
      <c r="I5" s="13">
        <v>3069</v>
      </c>
      <c r="J5" s="23">
        <f>VLOOKUP(B:B,[1]会员发展任务及会员消费占比任务!$B:$L,11,0)</f>
        <v>0.7433</v>
      </c>
      <c r="K5" s="24">
        <v>12</v>
      </c>
      <c r="L5" s="25">
        <f t="shared" si="0"/>
        <v>360</v>
      </c>
      <c r="M5" s="12" t="s">
        <v>24</v>
      </c>
      <c r="N5" s="22" t="s">
        <v>28</v>
      </c>
      <c r="O5" s="12" t="s">
        <v>26</v>
      </c>
    </row>
    <row r="6" s="1" customFormat="1" ht="23" customHeight="1" spans="1:15">
      <c r="A6" s="11">
        <v>4</v>
      </c>
      <c r="B6" s="14">
        <v>102934</v>
      </c>
      <c r="C6" s="12" t="s">
        <v>29</v>
      </c>
      <c r="D6" s="12" t="s">
        <v>30</v>
      </c>
      <c r="E6" s="12" t="s">
        <v>18</v>
      </c>
      <c r="F6" s="12" t="s">
        <v>31</v>
      </c>
      <c r="G6" s="12">
        <v>18</v>
      </c>
      <c r="H6" s="13">
        <v>525</v>
      </c>
      <c r="I6" s="13">
        <v>4165</v>
      </c>
      <c r="J6" s="23">
        <f>VLOOKUP(B:B,[1]会员发展任务及会员消费占比任务!$B:$L,11,0)</f>
        <v>0.6648</v>
      </c>
      <c r="K6" s="24">
        <v>12</v>
      </c>
      <c r="L6" s="25">
        <f t="shared" si="0"/>
        <v>360</v>
      </c>
      <c r="M6" s="12" t="s">
        <v>24</v>
      </c>
      <c r="N6" s="22" t="s">
        <v>32</v>
      </c>
      <c r="O6" s="12" t="s">
        <v>33</v>
      </c>
    </row>
    <row r="7" s="1" customFormat="1" ht="23" customHeight="1" spans="1:15">
      <c r="A7" s="11">
        <v>5</v>
      </c>
      <c r="B7" s="14">
        <v>102935</v>
      </c>
      <c r="C7" s="12" t="s">
        <v>34</v>
      </c>
      <c r="D7" s="12" t="s">
        <v>17</v>
      </c>
      <c r="E7" s="12" t="s">
        <v>18</v>
      </c>
      <c r="F7" s="12" t="s">
        <v>35</v>
      </c>
      <c r="G7" s="12">
        <v>13</v>
      </c>
      <c r="H7" s="13">
        <v>394</v>
      </c>
      <c r="I7" s="13">
        <v>2587</v>
      </c>
      <c r="J7" s="23">
        <f>VLOOKUP(B:B,[1]会员发展任务及会员消费占比任务!$B:$L,11,0)</f>
        <v>0.7021</v>
      </c>
      <c r="K7" s="24">
        <v>10</v>
      </c>
      <c r="L7" s="25">
        <f t="shared" si="0"/>
        <v>300</v>
      </c>
      <c r="M7" s="12" t="s">
        <v>24</v>
      </c>
      <c r="N7" s="22" t="s">
        <v>36</v>
      </c>
      <c r="O7" s="12" t="s">
        <v>37</v>
      </c>
    </row>
    <row r="8" s="1" customFormat="1" ht="23" customHeight="1" spans="1:15">
      <c r="A8" s="11">
        <v>6</v>
      </c>
      <c r="B8" s="14">
        <v>103198</v>
      </c>
      <c r="C8" s="12" t="s">
        <v>38</v>
      </c>
      <c r="D8" s="12" t="s">
        <v>30</v>
      </c>
      <c r="E8" s="12" t="s">
        <v>18</v>
      </c>
      <c r="F8" s="12" t="s">
        <v>39</v>
      </c>
      <c r="G8" s="12">
        <v>15</v>
      </c>
      <c r="H8" s="13">
        <v>446</v>
      </c>
      <c r="I8" s="13">
        <v>3050</v>
      </c>
      <c r="J8" s="23">
        <f>VLOOKUP(B:B,[1]会员发展任务及会员消费占比任务!$B:$L,11,0)</f>
        <v>0.7596</v>
      </c>
      <c r="K8" s="24">
        <v>10</v>
      </c>
      <c r="L8" s="25">
        <f t="shared" si="0"/>
        <v>300</v>
      </c>
      <c r="M8" s="12" t="s">
        <v>24</v>
      </c>
      <c r="N8" s="22" t="s">
        <v>40</v>
      </c>
      <c r="O8" s="12" t="s">
        <v>37</v>
      </c>
    </row>
    <row r="9" s="1" customFormat="1" ht="23" customHeight="1" spans="1:15">
      <c r="A9" s="11">
        <v>7</v>
      </c>
      <c r="B9" s="12">
        <v>102565</v>
      </c>
      <c r="C9" s="12" t="s">
        <v>41</v>
      </c>
      <c r="D9" s="12" t="s">
        <v>30</v>
      </c>
      <c r="E9" s="12" t="s">
        <v>18</v>
      </c>
      <c r="F9" s="12" t="s">
        <v>42</v>
      </c>
      <c r="G9" s="12">
        <v>13</v>
      </c>
      <c r="H9" s="13">
        <v>391</v>
      </c>
      <c r="I9" s="13">
        <v>3293</v>
      </c>
      <c r="J9" s="23">
        <f>VLOOKUP(B:B,[1]会员发展任务及会员消费占比任务!$B:$L,11,0)</f>
        <v>0.5164</v>
      </c>
      <c r="K9" s="24">
        <v>10</v>
      </c>
      <c r="L9" s="25">
        <f t="shared" si="0"/>
        <v>300</v>
      </c>
      <c r="M9" s="12" t="s">
        <v>24</v>
      </c>
      <c r="N9" s="22" t="s">
        <v>43</v>
      </c>
      <c r="O9" s="12" t="s">
        <v>44</v>
      </c>
    </row>
    <row r="10" s="1" customFormat="1" ht="23" customHeight="1" spans="1:15">
      <c r="A10" s="11">
        <v>8</v>
      </c>
      <c r="B10" s="14">
        <v>102564</v>
      </c>
      <c r="C10" s="12" t="s">
        <v>45</v>
      </c>
      <c r="D10" s="12" t="s">
        <v>22</v>
      </c>
      <c r="E10" s="12" t="s">
        <v>18</v>
      </c>
      <c r="F10" s="12" t="s">
        <v>46</v>
      </c>
      <c r="G10" s="12">
        <v>7</v>
      </c>
      <c r="H10" s="13">
        <v>195</v>
      </c>
      <c r="I10" s="13">
        <v>1416</v>
      </c>
      <c r="J10" s="23">
        <f>VLOOKUP(B:B,[1]会员发展任务及会员消费占比任务!$B:$L,11,0)</f>
        <v>0.8002</v>
      </c>
      <c r="K10" s="24">
        <v>8</v>
      </c>
      <c r="L10" s="25">
        <f t="shared" si="0"/>
        <v>240</v>
      </c>
      <c r="M10" s="12" t="s">
        <v>24</v>
      </c>
      <c r="N10" s="22" t="s">
        <v>47</v>
      </c>
      <c r="O10" s="12" t="s">
        <v>44</v>
      </c>
    </row>
    <row r="11" s="1" customFormat="1" ht="23" customHeight="1" spans="1:16">
      <c r="A11" s="11">
        <v>9</v>
      </c>
      <c r="B11" s="14">
        <v>103639</v>
      </c>
      <c r="C11" s="15" t="s">
        <v>48</v>
      </c>
      <c r="D11" s="12" t="s">
        <v>49</v>
      </c>
      <c r="E11" s="12" t="s">
        <v>18</v>
      </c>
      <c r="F11" s="12" t="s">
        <v>50</v>
      </c>
      <c r="G11" s="12">
        <v>12</v>
      </c>
      <c r="H11" s="13">
        <v>364</v>
      </c>
      <c r="I11" s="13">
        <v>2117</v>
      </c>
      <c r="J11" s="23">
        <f>VLOOKUP(B:B,[1]会员发展任务及会员消费占比任务!$B:$L,11,0)</f>
        <v>0.6431</v>
      </c>
      <c r="K11" s="24">
        <v>10</v>
      </c>
      <c r="L11" s="25">
        <f t="shared" si="0"/>
        <v>300</v>
      </c>
      <c r="M11" s="12" t="s">
        <v>24</v>
      </c>
      <c r="N11" s="26" t="s">
        <v>51</v>
      </c>
      <c r="O11" s="12" t="s">
        <v>52</v>
      </c>
      <c r="P11" s="27"/>
    </row>
    <row r="12" s="1" customFormat="1" ht="23" customHeight="1" spans="1:15">
      <c r="A12" s="11">
        <v>10</v>
      </c>
      <c r="B12" s="14">
        <v>103199</v>
      </c>
      <c r="C12" s="15" t="s">
        <v>53</v>
      </c>
      <c r="D12" s="12" t="s">
        <v>30</v>
      </c>
      <c r="E12" s="12" t="s">
        <v>18</v>
      </c>
      <c r="F12" s="12" t="s">
        <v>54</v>
      </c>
      <c r="G12" s="12">
        <v>13</v>
      </c>
      <c r="H12" s="13">
        <v>388</v>
      </c>
      <c r="I12" s="13">
        <v>2295</v>
      </c>
      <c r="J12" s="23">
        <f>VLOOKUP(B:B,[1]会员发展任务及会员消费占比任务!$B:$L,11,0)</f>
        <v>0.6492</v>
      </c>
      <c r="K12" s="24">
        <v>10</v>
      </c>
      <c r="L12" s="25">
        <f t="shared" si="0"/>
        <v>300</v>
      </c>
      <c r="M12" s="12" t="s">
        <v>24</v>
      </c>
      <c r="N12" s="26" t="s">
        <v>51</v>
      </c>
      <c r="O12" s="12" t="s">
        <v>52</v>
      </c>
    </row>
    <row r="13" s="1" customFormat="1" ht="23" customHeight="1" spans="1:15">
      <c r="A13" s="11">
        <v>11</v>
      </c>
      <c r="B13" s="16">
        <v>104428</v>
      </c>
      <c r="C13" s="17" t="s">
        <v>55</v>
      </c>
      <c r="D13" s="17" t="s">
        <v>56</v>
      </c>
      <c r="E13" s="12"/>
      <c r="F13" s="12" t="s">
        <v>57</v>
      </c>
      <c r="G13" s="12">
        <v>9</v>
      </c>
      <c r="H13" s="13">
        <v>264</v>
      </c>
      <c r="I13" s="13">
        <v>1383</v>
      </c>
      <c r="J13" s="23">
        <f>VLOOKUP(B:B,[1]会员发展任务及会员消费占比任务!$B:$L,11,0)</f>
        <v>0.7024</v>
      </c>
      <c r="K13" s="28">
        <v>5</v>
      </c>
      <c r="L13" s="25">
        <f t="shared" si="0"/>
        <v>150</v>
      </c>
      <c r="M13" s="12" t="s">
        <v>20</v>
      </c>
      <c r="N13" s="12"/>
      <c r="O13" s="12"/>
    </row>
    <row r="14" ht="23" customHeight="1" spans="1:15">
      <c r="A14" s="11">
        <v>12</v>
      </c>
      <c r="B14" s="16">
        <v>104429</v>
      </c>
      <c r="C14" s="17" t="s">
        <v>58</v>
      </c>
      <c r="D14" s="17" t="s">
        <v>30</v>
      </c>
      <c r="E14" s="12"/>
      <c r="F14" s="12" t="s">
        <v>59</v>
      </c>
      <c r="G14" s="12">
        <v>4</v>
      </c>
      <c r="H14" s="13">
        <v>126</v>
      </c>
      <c r="I14" s="13">
        <v>1010</v>
      </c>
      <c r="J14" s="23">
        <f>VLOOKUP(B:B,[1]会员发展任务及会员消费占比任务!$B:$L,11,0)</f>
        <v>0.4754</v>
      </c>
      <c r="K14" s="29">
        <v>10</v>
      </c>
      <c r="L14" s="25">
        <f t="shared" si="0"/>
        <v>300</v>
      </c>
      <c r="M14" s="12" t="s">
        <v>20</v>
      </c>
      <c r="N14" s="22"/>
      <c r="O14" s="12"/>
    </row>
    <row r="15" ht="23" customHeight="1" spans="1:15">
      <c r="A15" s="11">
        <v>13</v>
      </c>
      <c r="B15" s="16">
        <v>104430</v>
      </c>
      <c r="C15" s="17" t="s">
        <v>60</v>
      </c>
      <c r="D15" s="17" t="s">
        <v>49</v>
      </c>
      <c r="E15" s="12"/>
      <c r="F15" s="12" t="s">
        <v>61</v>
      </c>
      <c r="G15" s="12">
        <v>11</v>
      </c>
      <c r="H15" s="13">
        <v>334</v>
      </c>
      <c r="I15" s="13">
        <v>1146</v>
      </c>
      <c r="J15" s="23">
        <f>VLOOKUP(B:B,[1]会员发展任务及会员消费占比任务!$B:$L,11,0)</f>
        <v>0.8443</v>
      </c>
      <c r="K15" s="29">
        <v>8</v>
      </c>
      <c r="L15" s="25">
        <f t="shared" si="0"/>
        <v>240</v>
      </c>
      <c r="M15" s="12" t="s">
        <v>20</v>
      </c>
      <c r="N15" s="22"/>
      <c r="O15" s="12"/>
    </row>
    <row r="16" ht="23" customHeight="1" spans="1:251">
      <c r="A16" s="11">
        <v>14</v>
      </c>
      <c r="B16" s="16">
        <v>104533</v>
      </c>
      <c r="C16" s="17" t="s">
        <v>62</v>
      </c>
      <c r="D16" s="17" t="s">
        <v>22</v>
      </c>
      <c r="E16" s="12"/>
      <c r="F16" s="13" t="s">
        <v>63</v>
      </c>
      <c r="G16" s="12">
        <v>9</v>
      </c>
      <c r="H16" s="13">
        <v>259</v>
      </c>
      <c r="I16" s="13">
        <v>942</v>
      </c>
      <c r="J16" s="23">
        <f>VLOOKUP(B:B,[1]会员发展任务及会员消费占比任务!$B:$L,11,0)</f>
        <v>0.7494</v>
      </c>
      <c r="K16" s="30">
        <v>10</v>
      </c>
      <c r="L16" s="25">
        <f t="shared" si="0"/>
        <v>300</v>
      </c>
      <c r="M16" s="12" t="s">
        <v>20</v>
      </c>
      <c r="N16" s="12"/>
      <c r="O16" s="12"/>
      <c r="IQ16" s="7"/>
    </row>
    <row r="17" ht="23" customHeight="1" spans="1:251">
      <c r="A17" s="11">
        <v>15</v>
      </c>
      <c r="B17" s="16">
        <v>104838</v>
      </c>
      <c r="C17" s="17" t="s">
        <v>64</v>
      </c>
      <c r="D17" s="17" t="s">
        <v>65</v>
      </c>
      <c r="E17" s="12"/>
      <c r="F17" s="13" t="s">
        <v>66</v>
      </c>
      <c r="G17" s="12">
        <v>9</v>
      </c>
      <c r="H17" s="13">
        <v>256</v>
      </c>
      <c r="I17" s="13">
        <v>1042</v>
      </c>
      <c r="J17" s="23">
        <f>VLOOKUP(B:B,[1]会员发展任务及会员消费占比任务!$B:$L,11,0)</f>
        <v>0.7482</v>
      </c>
      <c r="K17" s="30">
        <v>5</v>
      </c>
      <c r="L17" s="25">
        <f t="shared" si="0"/>
        <v>150</v>
      </c>
      <c r="M17" s="12" t="s">
        <v>20</v>
      </c>
      <c r="N17" s="12"/>
      <c r="O17" s="12"/>
      <c r="IQ17" s="7"/>
    </row>
    <row r="18" spans="6:251">
      <c r="F18" s="2"/>
      <c r="G18" s="2"/>
      <c r="I18" s="31"/>
      <c r="J18" s="31"/>
      <c r="K18" s="5"/>
      <c r="L18" s="32"/>
      <c r="M18" s="6"/>
      <c r="N18" s="1"/>
      <c r="IQ18" s="7"/>
    </row>
    <row r="19" spans="6:251">
      <c r="F19" s="2"/>
      <c r="G19" s="2"/>
      <c r="I19" s="31"/>
      <c r="J19" s="31"/>
      <c r="K19" s="5"/>
      <c r="L19" s="32"/>
      <c r="M19" s="6"/>
      <c r="N19" s="1"/>
      <c r="IQ19" s="7"/>
    </row>
    <row r="20" spans="6:251">
      <c r="F20" s="2"/>
      <c r="G20" s="2"/>
      <c r="I20" s="31"/>
      <c r="J20" s="31"/>
      <c r="K20" s="5"/>
      <c r="L20" s="32"/>
      <c r="M20" s="6"/>
      <c r="N20" s="1"/>
      <c r="IQ20" s="7"/>
    </row>
  </sheetData>
  <mergeCells count="1">
    <mergeCell ref="A1:O1"/>
  </mergeCells>
  <pageMargins left="0.432638888888889" right="0.511805555555556" top="0.393055555555556" bottom="0.275" header="0.196527777777778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2018-12-17T08:37:14Z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