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2" sheetId="2" r:id="rId1"/>
  </sheets>
  <definedNames>
    <definedName name="_xlnm._FilterDatabase" localSheetId="0" hidden="1">Sheet2!$A$1:$Q$20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<sst xmlns="http://schemas.openxmlformats.org/spreadsheetml/2006/main" count="76">
  <si>
    <t>价格调整申请表</t>
  </si>
  <si>
    <t>申请部门：商品部                                                      申请人： 黄华</t>
  </si>
  <si>
    <t>申报日期：2018年11月13日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</si>
  <si>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</si>
  <si>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</si>
  <si>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</si>
  <si>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</si>
  <si>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</si>
  <si>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</si>
  <si>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</si>
  <si>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</si>
  <si>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</si>
  <si>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</si>
  <si>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</si>
  <si>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</si>
  <si>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</si>
  <si>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</si>
  <si>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</si>
  <si>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</si>
  <si>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</si>
  <si>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人血白蛋白</t>
  </si>
  <si>
    <t>20%：50ml</t>
  </si>
  <si>
    <t>瑞士杰特贝林生物制品有限公司</t>
  </si>
  <si>
    <t>瓶</t>
  </si>
  <si>
    <t>供货价下降
市场反馈</t>
  </si>
  <si>
    <t>↓</t>
  </si>
  <si>
    <t>所有门店</t>
  </si>
  <si>
    <t>金斯利安多维片</t>
  </si>
  <si>
    <t>1.17gx30片</t>
  </si>
  <si>
    <t>北京斯利安药业有限公司(原:北京北大药业有限公司)</t>
  </si>
  <si>
    <t>盒</t>
  </si>
  <si>
    <t>市场反馈</t>
  </si>
  <si>
    <t>不变</t>
  </si>
  <si>
    <t>取消会员价</t>
  </si>
  <si>
    <t>阿法林润康胶囊片剂</t>
  </si>
  <si>
    <t>6粒x15板</t>
  </si>
  <si>
    <t>长城生物产业有限责任公司</t>
  </si>
  <si>
    <t>斯利安钙片</t>
  </si>
  <si>
    <t>0.7gx60片（孕妇型）</t>
  </si>
  <si>
    <t>鱼腥草破壁饮片</t>
  </si>
  <si>
    <t>2gx20袋</t>
  </si>
  <si>
    <t>中山市中智中药饮片有限公司</t>
  </si>
  <si>
    <t>罐</t>
  </si>
  <si>
    <t>甘精胰岛素注射液(来得时)</t>
  </si>
  <si>
    <t>3ml:300单位(预填充)</t>
  </si>
  <si>
    <t>赛诺菲安万特(北京)制药有限公司</t>
  </si>
  <si>
    <t>枸橼酸西地那非片</t>
  </si>
  <si>
    <t>50mgx1片</t>
  </si>
  <si>
    <t>广州白云山制药股份有限公司广州白云山制药总厂</t>
  </si>
  <si>
    <t>枸橼酸西地那非片(金戈)</t>
  </si>
  <si>
    <t>50mgx10片</t>
  </si>
  <si>
    <t>枸橼酸西地那非片(万艾可)</t>
  </si>
  <si>
    <t>100mgx1片</t>
  </si>
  <si>
    <t>大连辉瑞制药有限公司</t>
  </si>
  <si>
    <t>0.1gx5片</t>
  </si>
  <si>
    <t>100mgx10片</t>
  </si>
  <si>
    <t>精蛋白锌重组人胰岛素混合注射液(70/30)</t>
  </si>
  <si>
    <t>3ml：300单位(混合笔芯)</t>
  </si>
  <si>
    <t>礼来苏州制药有限公司</t>
  </si>
  <si>
    <t>门冬胰岛素30注射液(诺和锐30)</t>
  </si>
  <si>
    <t>100单位/ml:3ml(笔芯)</t>
  </si>
  <si>
    <t>诺和诺德(中国)制药有限公司</t>
  </si>
  <si>
    <t>支</t>
  </si>
  <si>
    <t>屈螺酮炔雌醇片</t>
  </si>
  <si>
    <t>21片(薄膜衣)</t>
  </si>
  <si>
    <t>拜耳医药保健有限公司广州分公司</t>
  </si>
  <si>
    <t>益生菌冲剂(合生元)</t>
  </si>
  <si>
    <t>1.5gx26袋(儿童型)</t>
  </si>
  <si>
    <t>合生元(广州)健康产品有限公司</t>
  </si>
  <si>
    <t>合生元益生菌冲剂</t>
  </si>
  <si>
    <t>1.5gx48袋</t>
  </si>
  <si>
    <t>备注：以上品种调价至2018.11.14日起执行。</t>
  </si>
  <si>
    <t>董事长：</t>
  </si>
  <si>
    <t>总经理：</t>
  </si>
  <si>
    <t>商品部：</t>
  </si>
  <si>
    <t>制表时间：2018.11.13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</si>
</sst>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Alignment="1">
      <alignment horizontal="left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0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pane ySplit="3" topLeftCell="A4" activePane="bottomLeft" state="frozen"/>
      <selection/>
      <selection pane="bottomLeft" activeCell="L6" sqref="L6"/>
    </sheetView>
  </sheetViews>
  <sheetFormatPr defaultColWidth="9" defaultRowHeight="12.75"/>
  <cols>
    <col min="1" max="1" width="3.75" style="5" customWidth="1"/>
    <col min="2" max="2" width="6.875" style="6" customWidth="1"/>
    <col min="3" max="3" width="16.875" style="3" customWidth="1"/>
    <col min="4" max="4" width="11.5" style="3" customWidth="1"/>
    <col min="5" max="5" width="20.625" style="3" customWidth="1"/>
    <col min="6" max="6" width="5" style="3" customWidth="1"/>
    <col min="7" max="7" width="8.39166666666667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38"/>
      <c r="J1" s="39"/>
      <c r="K1" s="40"/>
      <c r="L1" s="41"/>
      <c r="M1" s="42"/>
      <c r="N1" s="43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4" t="s">
        <v>2</v>
      </c>
      <c r="K2" s="45"/>
      <c r="L2" s="46"/>
      <c r="M2" s="47"/>
      <c r="N2" s="47"/>
      <c r="O2" s="15"/>
      <c r="P2" s="23"/>
      <c r="Q2" s="23"/>
    </row>
    <row r="3" s="2" customFormat="1" ht="41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48" t="s">
        <v>11</v>
      </c>
      <c r="J3" s="49" t="s">
        <v>12</v>
      </c>
      <c r="K3" s="50" t="s">
        <v>13</v>
      </c>
      <c r="L3" s="51" t="s">
        <v>14</v>
      </c>
      <c r="M3" s="52" t="s">
        <v>15</v>
      </c>
      <c r="N3" s="52" t="s">
        <v>16</v>
      </c>
      <c r="O3" s="53" t="s">
        <v>17</v>
      </c>
      <c r="P3" s="19" t="s">
        <v>18</v>
      </c>
      <c r="Q3" s="18" t="s">
        <v>19</v>
      </c>
    </row>
    <row r="4" s="2" customFormat="1" ht="41" customHeight="1" spans="1:17">
      <c r="A4" s="16">
        <v>1</v>
      </c>
      <c r="B4" s="20">
        <v>157189</v>
      </c>
      <c r="C4" s="21" t="s">
        <v>20</v>
      </c>
      <c r="D4" s="20" t="s">
        <v>21</v>
      </c>
      <c r="E4" s="22" t="s">
        <v>22</v>
      </c>
      <c r="F4" s="20" t="s">
        <v>23</v>
      </c>
      <c r="G4" s="23">
        <v>490</v>
      </c>
      <c r="H4" s="20">
        <v>352.05</v>
      </c>
      <c r="I4" s="20">
        <v>585</v>
      </c>
      <c r="J4" s="54">
        <v>430</v>
      </c>
      <c r="K4" s="55">
        <f>(I4-G4)/I4</f>
        <v>0.162393162393162</v>
      </c>
      <c r="L4" s="56">
        <f>(J4-H4)/J4</f>
        <v>0.181279069767442</v>
      </c>
      <c r="M4" s="57">
        <f>J4-I4</f>
        <v>-155</v>
      </c>
      <c r="N4" s="58" t="s">
        <v>24</v>
      </c>
      <c r="O4" s="59" t="s">
        <v>25</v>
      </c>
      <c r="P4" s="60" t="s">
        <v>26</v>
      </c>
      <c r="Q4" s="23"/>
    </row>
    <row r="5" s="2" customFormat="1" ht="41" customHeight="1" spans="1:17">
      <c r="A5" s="16">
        <v>2</v>
      </c>
      <c r="B5" s="20">
        <v>49088</v>
      </c>
      <c r="C5" s="21" t="s">
        <v>27</v>
      </c>
      <c r="D5" s="20" t="s">
        <v>28</v>
      </c>
      <c r="E5" s="21" t="s">
        <v>29</v>
      </c>
      <c r="F5" s="20" t="s">
        <v>30</v>
      </c>
      <c r="G5" s="20">
        <v>51.6</v>
      </c>
      <c r="H5" s="20">
        <v>51.6</v>
      </c>
      <c r="I5" s="20">
        <v>129</v>
      </c>
      <c r="J5" s="49">
        <v>129</v>
      </c>
      <c r="K5" s="55">
        <f t="shared" ref="K5:K20" si="0">(I5-G5)/I5</f>
        <v>0.6</v>
      </c>
      <c r="L5" s="56">
        <f t="shared" ref="L5:L20" si="1">(J5-H5)/J5</f>
        <v>0.6</v>
      </c>
      <c r="M5" s="57">
        <f t="shared" ref="M5:M20" si="2">J5-I5</f>
        <v>0</v>
      </c>
      <c r="N5" s="58" t="s">
        <v>31</v>
      </c>
      <c r="O5" s="61" t="s">
        <v>32</v>
      </c>
      <c r="P5" s="60" t="s">
        <v>26</v>
      </c>
      <c r="Q5" s="60" t="s">
        <v>33</v>
      </c>
    </row>
    <row r="6" s="2" customFormat="1" ht="41" customHeight="1" spans="1:17">
      <c r="A6" s="16">
        <v>3</v>
      </c>
      <c r="B6" s="20">
        <v>62594</v>
      </c>
      <c r="C6" s="21" t="s">
        <v>34</v>
      </c>
      <c r="D6" s="20" t="s">
        <v>35</v>
      </c>
      <c r="E6" s="21" t="s">
        <v>36</v>
      </c>
      <c r="F6" s="20" t="s">
        <v>30</v>
      </c>
      <c r="G6" s="20">
        <v>414</v>
      </c>
      <c r="H6" s="20">
        <v>414</v>
      </c>
      <c r="I6" s="20">
        <v>518</v>
      </c>
      <c r="J6" s="54">
        <v>518</v>
      </c>
      <c r="K6" s="55">
        <f t="shared" si="0"/>
        <v>0.200772200772201</v>
      </c>
      <c r="L6" s="56">
        <f t="shared" si="1"/>
        <v>0.200772200772201</v>
      </c>
      <c r="M6" s="57">
        <f t="shared" si="2"/>
        <v>0</v>
      </c>
      <c r="N6" s="58" t="s">
        <v>31</v>
      </c>
      <c r="O6" s="61" t="s">
        <v>32</v>
      </c>
      <c r="P6" s="60" t="s">
        <v>26</v>
      </c>
      <c r="Q6" s="60" t="s">
        <v>33</v>
      </c>
    </row>
    <row r="7" s="2" customFormat="1" ht="41" customHeight="1" spans="1:17">
      <c r="A7" s="16">
        <v>4</v>
      </c>
      <c r="B7" s="20">
        <v>160696</v>
      </c>
      <c r="C7" s="21" t="s">
        <v>37</v>
      </c>
      <c r="D7" s="21" t="s">
        <v>38</v>
      </c>
      <c r="E7" s="21" t="s">
        <v>29</v>
      </c>
      <c r="F7" s="20" t="s">
        <v>30</v>
      </c>
      <c r="G7" s="20">
        <v>40</v>
      </c>
      <c r="H7" s="20">
        <v>40</v>
      </c>
      <c r="I7" s="20">
        <v>97</v>
      </c>
      <c r="J7" s="54">
        <v>97</v>
      </c>
      <c r="K7" s="55">
        <f t="shared" si="0"/>
        <v>0.587628865979381</v>
      </c>
      <c r="L7" s="56">
        <f t="shared" si="1"/>
        <v>0.587628865979381</v>
      </c>
      <c r="M7" s="57">
        <f t="shared" si="2"/>
        <v>0</v>
      </c>
      <c r="N7" s="58" t="s">
        <v>31</v>
      </c>
      <c r="O7" s="61" t="s">
        <v>32</v>
      </c>
      <c r="P7" s="60" t="s">
        <v>26</v>
      </c>
      <c r="Q7" s="60" t="s">
        <v>33</v>
      </c>
    </row>
    <row r="8" s="2" customFormat="1" ht="41" customHeight="1" spans="1:17">
      <c r="A8" s="16">
        <v>5</v>
      </c>
      <c r="B8" s="20">
        <v>131807</v>
      </c>
      <c r="C8" s="21" t="s">
        <v>39</v>
      </c>
      <c r="D8" s="20" t="s">
        <v>40</v>
      </c>
      <c r="E8" s="21" t="s">
        <v>41</v>
      </c>
      <c r="F8" s="20" t="s">
        <v>42</v>
      </c>
      <c r="G8" s="20">
        <v>51.2</v>
      </c>
      <c r="H8" s="20">
        <v>51.2</v>
      </c>
      <c r="I8" s="20">
        <v>128</v>
      </c>
      <c r="J8" s="54">
        <v>128</v>
      </c>
      <c r="K8" s="55">
        <f t="shared" si="0"/>
        <v>0.6</v>
      </c>
      <c r="L8" s="56">
        <f t="shared" si="1"/>
        <v>0.6</v>
      </c>
      <c r="M8" s="57">
        <f t="shared" si="2"/>
        <v>0</v>
      </c>
      <c r="N8" s="58" t="s">
        <v>31</v>
      </c>
      <c r="O8" s="61" t="s">
        <v>32</v>
      </c>
      <c r="P8" s="60" t="s">
        <v>26</v>
      </c>
      <c r="Q8" s="60" t="s">
        <v>33</v>
      </c>
    </row>
    <row r="9" s="2" customFormat="1" ht="41" customHeight="1" spans="1:17">
      <c r="A9" s="16">
        <v>6</v>
      </c>
      <c r="B9" s="20">
        <v>75119</v>
      </c>
      <c r="C9" s="21" t="s">
        <v>43</v>
      </c>
      <c r="D9" s="21" t="s">
        <v>44</v>
      </c>
      <c r="E9" s="21" t="s">
        <v>45</v>
      </c>
      <c r="F9" s="20" t="s">
        <v>30</v>
      </c>
      <c r="G9" s="20">
        <v>196.8</v>
      </c>
      <c r="H9" s="20">
        <v>196.8</v>
      </c>
      <c r="I9" s="20">
        <v>260</v>
      </c>
      <c r="J9" s="54">
        <v>260</v>
      </c>
      <c r="K9" s="55">
        <f t="shared" si="0"/>
        <v>0.243076923076923</v>
      </c>
      <c r="L9" s="56">
        <f t="shared" si="1"/>
        <v>0.243076923076923</v>
      </c>
      <c r="M9" s="57">
        <f t="shared" si="2"/>
        <v>0</v>
      </c>
      <c r="N9" s="58" t="s">
        <v>31</v>
      </c>
      <c r="O9" s="61" t="s">
        <v>32</v>
      </c>
      <c r="P9" s="60" t="s">
        <v>26</v>
      </c>
      <c r="Q9" s="60" t="s">
        <v>33</v>
      </c>
    </row>
    <row r="10" s="2" customFormat="1" ht="41" customHeight="1" spans="1:17">
      <c r="A10" s="16">
        <v>7</v>
      </c>
      <c r="B10" s="20">
        <v>136485</v>
      </c>
      <c r="C10" s="21" t="s">
        <v>46</v>
      </c>
      <c r="D10" s="20" t="s">
        <v>47</v>
      </c>
      <c r="E10" s="21" t="s">
        <v>48</v>
      </c>
      <c r="F10" s="20" t="s">
        <v>30</v>
      </c>
      <c r="G10" s="20">
        <v>28.8</v>
      </c>
      <c r="H10" s="20">
        <v>28.8</v>
      </c>
      <c r="I10" s="20">
        <v>48</v>
      </c>
      <c r="J10" s="54">
        <v>48</v>
      </c>
      <c r="K10" s="55">
        <f t="shared" si="0"/>
        <v>0.4</v>
      </c>
      <c r="L10" s="56">
        <f t="shared" si="1"/>
        <v>0.4</v>
      </c>
      <c r="M10" s="57">
        <f t="shared" si="2"/>
        <v>0</v>
      </c>
      <c r="N10" s="58" t="s">
        <v>31</v>
      </c>
      <c r="O10" s="61" t="s">
        <v>32</v>
      </c>
      <c r="P10" s="60" t="s">
        <v>26</v>
      </c>
      <c r="Q10" s="60" t="s">
        <v>33</v>
      </c>
    </row>
    <row r="11" s="2" customFormat="1" ht="41" customHeight="1" spans="1:17">
      <c r="A11" s="16">
        <v>8</v>
      </c>
      <c r="B11" s="20">
        <v>137345</v>
      </c>
      <c r="C11" s="21" t="s">
        <v>49</v>
      </c>
      <c r="D11" s="20" t="s">
        <v>50</v>
      </c>
      <c r="E11" s="21" t="s">
        <v>48</v>
      </c>
      <c r="F11" s="20" t="s">
        <v>30</v>
      </c>
      <c r="G11" s="20">
        <v>207</v>
      </c>
      <c r="H11" s="20">
        <v>207</v>
      </c>
      <c r="I11" s="20">
        <v>345</v>
      </c>
      <c r="J11" s="54">
        <v>345</v>
      </c>
      <c r="K11" s="55">
        <f t="shared" si="0"/>
        <v>0.4</v>
      </c>
      <c r="L11" s="56">
        <f t="shared" si="1"/>
        <v>0.4</v>
      </c>
      <c r="M11" s="57">
        <f t="shared" si="2"/>
        <v>0</v>
      </c>
      <c r="N11" s="58" t="s">
        <v>31</v>
      </c>
      <c r="O11" s="61" t="s">
        <v>32</v>
      </c>
      <c r="P11" s="60" t="s">
        <v>26</v>
      </c>
      <c r="Q11" s="60" t="s">
        <v>33</v>
      </c>
    </row>
    <row r="12" s="2" customFormat="1" ht="41" customHeight="1" spans="1:17">
      <c r="A12" s="16">
        <v>9</v>
      </c>
      <c r="B12" s="20">
        <v>23895</v>
      </c>
      <c r="C12" s="21" t="s">
        <v>51</v>
      </c>
      <c r="D12" s="20" t="s">
        <v>52</v>
      </c>
      <c r="E12" s="21" t="s">
        <v>53</v>
      </c>
      <c r="F12" s="20" t="s">
        <v>30</v>
      </c>
      <c r="G12" s="20">
        <v>96.55</v>
      </c>
      <c r="H12" s="20">
        <v>96.55</v>
      </c>
      <c r="I12" s="20">
        <v>128</v>
      </c>
      <c r="J12" s="54">
        <v>128</v>
      </c>
      <c r="K12" s="55">
        <f t="shared" si="0"/>
        <v>0.245703125</v>
      </c>
      <c r="L12" s="56">
        <f t="shared" si="1"/>
        <v>0.245703125</v>
      </c>
      <c r="M12" s="57">
        <f t="shared" si="2"/>
        <v>0</v>
      </c>
      <c r="N12" s="58" t="s">
        <v>31</v>
      </c>
      <c r="O12" s="61" t="s">
        <v>32</v>
      </c>
      <c r="P12" s="60" t="s">
        <v>26</v>
      </c>
      <c r="Q12" s="60" t="s">
        <v>33</v>
      </c>
    </row>
    <row r="13" s="2" customFormat="1" ht="41" customHeight="1" spans="1:17">
      <c r="A13" s="16">
        <v>10</v>
      </c>
      <c r="B13" s="20">
        <v>23896</v>
      </c>
      <c r="C13" s="21" t="s">
        <v>51</v>
      </c>
      <c r="D13" s="20" t="s">
        <v>54</v>
      </c>
      <c r="E13" s="21" t="s">
        <v>53</v>
      </c>
      <c r="F13" s="20" t="s">
        <v>30</v>
      </c>
      <c r="G13" s="20">
        <v>394.1</v>
      </c>
      <c r="H13" s="20">
        <v>394.1</v>
      </c>
      <c r="I13" s="20">
        <v>495</v>
      </c>
      <c r="J13" s="54">
        <v>495</v>
      </c>
      <c r="K13" s="55">
        <f t="shared" si="0"/>
        <v>0.203838383838384</v>
      </c>
      <c r="L13" s="56">
        <f t="shared" si="1"/>
        <v>0.203838383838384</v>
      </c>
      <c r="M13" s="57">
        <f t="shared" si="2"/>
        <v>0</v>
      </c>
      <c r="N13" s="58" t="s">
        <v>31</v>
      </c>
      <c r="O13" s="61" t="s">
        <v>32</v>
      </c>
      <c r="P13" s="60" t="s">
        <v>26</v>
      </c>
      <c r="Q13" s="60" t="s">
        <v>33</v>
      </c>
    </row>
    <row r="14" s="2" customFormat="1" ht="41" customHeight="1" spans="1:17">
      <c r="A14" s="16">
        <v>11</v>
      </c>
      <c r="B14" s="20">
        <v>118078</v>
      </c>
      <c r="C14" s="21" t="s">
        <v>51</v>
      </c>
      <c r="D14" s="20" t="s">
        <v>55</v>
      </c>
      <c r="E14" s="21" t="s">
        <v>53</v>
      </c>
      <c r="F14" s="20" t="s">
        <v>30</v>
      </c>
      <c r="G14" s="20">
        <v>768.2</v>
      </c>
      <c r="H14" s="20">
        <v>768.2</v>
      </c>
      <c r="I14" s="20">
        <v>965</v>
      </c>
      <c r="J14" s="54">
        <v>965</v>
      </c>
      <c r="K14" s="55">
        <f t="shared" si="0"/>
        <v>0.203937823834197</v>
      </c>
      <c r="L14" s="56">
        <f t="shared" si="1"/>
        <v>0.203937823834197</v>
      </c>
      <c r="M14" s="57">
        <f t="shared" si="2"/>
        <v>0</v>
      </c>
      <c r="N14" s="58" t="s">
        <v>31</v>
      </c>
      <c r="O14" s="61" t="s">
        <v>32</v>
      </c>
      <c r="P14" s="60" t="s">
        <v>26</v>
      </c>
      <c r="Q14" s="60" t="s">
        <v>33</v>
      </c>
    </row>
    <row r="15" s="2" customFormat="1" ht="41" customHeight="1" spans="1:17">
      <c r="A15" s="16">
        <v>12</v>
      </c>
      <c r="B15" s="20">
        <v>29499</v>
      </c>
      <c r="C15" s="21" t="s">
        <v>56</v>
      </c>
      <c r="D15" s="21" t="s">
        <v>57</v>
      </c>
      <c r="E15" s="21" t="s">
        <v>58</v>
      </c>
      <c r="F15" s="20" t="s">
        <v>30</v>
      </c>
      <c r="G15" s="20">
        <v>52.63</v>
      </c>
      <c r="H15" s="20">
        <v>52.63</v>
      </c>
      <c r="I15" s="20">
        <v>63</v>
      </c>
      <c r="J15" s="54">
        <v>63</v>
      </c>
      <c r="K15" s="55">
        <f t="shared" si="0"/>
        <v>0.164603174603175</v>
      </c>
      <c r="L15" s="56">
        <f t="shared" si="1"/>
        <v>0.164603174603175</v>
      </c>
      <c r="M15" s="57">
        <f t="shared" si="2"/>
        <v>0</v>
      </c>
      <c r="N15" s="58" t="s">
        <v>31</v>
      </c>
      <c r="O15" s="61" t="s">
        <v>32</v>
      </c>
      <c r="P15" s="60" t="s">
        <v>26</v>
      </c>
      <c r="Q15" s="60" t="s">
        <v>33</v>
      </c>
    </row>
    <row r="16" s="2" customFormat="1" ht="41" customHeight="1" spans="1:17">
      <c r="A16" s="16">
        <v>13</v>
      </c>
      <c r="B16" s="20">
        <v>43703</v>
      </c>
      <c r="C16" s="21" t="s">
        <v>59</v>
      </c>
      <c r="D16" s="21" t="s">
        <v>60</v>
      </c>
      <c r="E16" s="21" t="s">
        <v>61</v>
      </c>
      <c r="F16" s="20" t="s">
        <v>62</v>
      </c>
      <c r="G16" s="20">
        <v>70.9</v>
      </c>
      <c r="H16" s="20">
        <v>70.9</v>
      </c>
      <c r="I16" s="20">
        <v>81</v>
      </c>
      <c r="J16" s="54">
        <v>81</v>
      </c>
      <c r="K16" s="55">
        <f t="shared" si="0"/>
        <v>0.124691358024691</v>
      </c>
      <c r="L16" s="56">
        <f t="shared" si="1"/>
        <v>0.124691358024691</v>
      </c>
      <c r="M16" s="57">
        <f t="shared" si="2"/>
        <v>0</v>
      </c>
      <c r="N16" s="58" t="s">
        <v>31</v>
      </c>
      <c r="O16" s="61" t="s">
        <v>32</v>
      </c>
      <c r="P16" s="60" t="s">
        <v>26</v>
      </c>
      <c r="Q16" s="60" t="s">
        <v>33</v>
      </c>
    </row>
    <row r="17" s="2" customFormat="1" ht="41" customHeight="1" spans="1:17">
      <c r="A17" s="16">
        <v>14</v>
      </c>
      <c r="B17" s="20">
        <v>63764</v>
      </c>
      <c r="C17" s="21" t="s">
        <v>63</v>
      </c>
      <c r="D17" s="21" t="s">
        <v>64</v>
      </c>
      <c r="E17" s="21" t="s">
        <v>65</v>
      </c>
      <c r="F17" s="20" t="s">
        <v>30</v>
      </c>
      <c r="G17" s="20">
        <v>103.57</v>
      </c>
      <c r="H17" s="20">
        <v>103.57</v>
      </c>
      <c r="I17" s="20">
        <v>135</v>
      </c>
      <c r="J17" s="54">
        <v>135</v>
      </c>
      <c r="K17" s="55">
        <f t="shared" si="0"/>
        <v>0.232814814814815</v>
      </c>
      <c r="L17" s="56">
        <f t="shared" si="1"/>
        <v>0.232814814814815</v>
      </c>
      <c r="M17" s="57">
        <f t="shared" si="2"/>
        <v>0</v>
      </c>
      <c r="N17" s="58" t="s">
        <v>31</v>
      </c>
      <c r="O17" s="61" t="s">
        <v>32</v>
      </c>
      <c r="P17" s="60" t="s">
        <v>26</v>
      </c>
      <c r="Q17" s="60" t="s">
        <v>33</v>
      </c>
    </row>
    <row r="18" s="2" customFormat="1" ht="41" customHeight="1" spans="1:17">
      <c r="A18" s="16">
        <v>15</v>
      </c>
      <c r="B18" s="20">
        <v>62663</v>
      </c>
      <c r="C18" s="21" t="s">
        <v>66</v>
      </c>
      <c r="D18" s="21" t="s">
        <v>67</v>
      </c>
      <c r="E18" s="21" t="s">
        <v>68</v>
      </c>
      <c r="F18" s="20" t="s">
        <v>30</v>
      </c>
      <c r="G18" s="20">
        <v>141</v>
      </c>
      <c r="H18" s="20">
        <v>141</v>
      </c>
      <c r="I18" s="20">
        <v>176</v>
      </c>
      <c r="J18" s="54">
        <v>176</v>
      </c>
      <c r="K18" s="55">
        <f t="shared" si="0"/>
        <v>0.198863636363636</v>
      </c>
      <c r="L18" s="56">
        <f t="shared" si="1"/>
        <v>0.198863636363636</v>
      </c>
      <c r="M18" s="57">
        <f t="shared" si="2"/>
        <v>0</v>
      </c>
      <c r="N18" s="58" t="s">
        <v>31</v>
      </c>
      <c r="O18" s="61" t="s">
        <v>32</v>
      </c>
      <c r="P18" s="60" t="s">
        <v>26</v>
      </c>
      <c r="Q18" s="60" t="s">
        <v>33</v>
      </c>
    </row>
    <row r="19" s="2" customFormat="1" ht="41" customHeight="1" spans="1:17">
      <c r="A19" s="16">
        <v>16</v>
      </c>
      <c r="B19" s="20">
        <v>95083</v>
      </c>
      <c r="C19" s="21" t="s">
        <v>69</v>
      </c>
      <c r="D19" s="21" t="s">
        <v>70</v>
      </c>
      <c r="E19" s="21" t="s">
        <v>68</v>
      </c>
      <c r="F19" s="20" t="s">
        <v>30</v>
      </c>
      <c r="G19" s="20">
        <v>230.88</v>
      </c>
      <c r="H19" s="20">
        <v>230.88</v>
      </c>
      <c r="I19" s="20">
        <v>296</v>
      </c>
      <c r="J19" s="54">
        <v>296</v>
      </c>
      <c r="K19" s="55">
        <f t="shared" si="0"/>
        <v>0.22</v>
      </c>
      <c r="L19" s="56">
        <f t="shared" si="1"/>
        <v>0.22</v>
      </c>
      <c r="M19" s="57">
        <f t="shared" si="2"/>
        <v>0</v>
      </c>
      <c r="N19" s="58" t="s">
        <v>31</v>
      </c>
      <c r="O19" s="61" t="s">
        <v>32</v>
      </c>
      <c r="P19" s="60" t="s">
        <v>26</v>
      </c>
      <c r="Q19" s="60" t="s">
        <v>33</v>
      </c>
    </row>
    <row r="20" s="3" customFormat="1" ht="41" customHeight="1" spans="1:17">
      <c r="A20" s="24" t="s">
        <v>71</v>
      </c>
      <c r="B20" s="13"/>
      <c r="C20" s="13"/>
      <c r="D20" s="13"/>
      <c r="E20" s="25"/>
      <c r="F20" s="13"/>
      <c r="G20" s="20"/>
      <c r="H20" s="23"/>
      <c r="I20" s="20"/>
      <c r="J20" s="62"/>
      <c r="K20" s="55"/>
      <c r="L20" s="56"/>
      <c r="M20" s="57"/>
      <c r="N20" s="52"/>
      <c r="O20" s="13"/>
      <c r="P20" s="60"/>
      <c r="Q20" s="23"/>
    </row>
    <row r="21" s="4" customFormat="1" ht="22" customHeight="1" spans="1:17">
      <c r="A21" s="26"/>
      <c r="B21" s="27"/>
      <c r="C21" s="28"/>
      <c r="D21" s="29"/>
      <c r="E21" s="30"/>
      <c r="F21" s="29"/>
      <c r="G21" s="31"/>
      <c r="H21" s="3"/>
      <c r="I21" s="63"/>
      <c r="J21" s="64"/>
      <c r="K21" s="65"/>
      <c r="L21" s="66"/>
      <c r="M21" s="67"/>
      <c r="N21" s="28"/>
      <c r="O21" s="29"/>
      <c r="P21" s="68"/>
      <c r="Q21" s="3"/>
    </row>
    <row r="22" s="1" customFormat="1" spans="1:17">
      <c r="A22" s="27"/>
      <c r="B22" s="32" t="s">
        <v>72</v>
      </c>
      <c r="C22" s="33"/>
      <c r="D22" s="34"/>
      <c r="E22" s="35" t="s">
        <v>73</v>
      </c>
      <c r="F22" s="34"/>
      <c r="G22" s="12"/>
      <c r="H22" s="12"/>
      <c r="I22" s="12"/>
      <c r="J22" s="69" t="s">
        <v>74</v>
      </c>
      <c r="L22" s="70"/>
      <c r="M22" s="71"/>
      <c r="N22" s="72"/>
      <c r="O22" s="73" t="s">
        <v>75</v>
      </c>
      <c r="Q22" s="12"/>
    </row>
    <row r="23" s="2" customFormat="1" spans="1:17">
      <c r="A23" s="5"/>
      <c r="B23" s="6"/>
      <c r="C23" s="3"/>
      <c r="D23" s="3"/>
      <c r="E23" s="3"/>
      <c r="F23" s="3"/>
      <c r="G23" s="7"/>
      <c r="H23" s="7"/>
      <c r="I23" s="7"/>
      <c r="J23" s="8"/>
      <c r="K23" s="9"/>
      <c r="L23" s="10"/>
      <c r="M23" s="6"/>
      <c r="N23" s="11"/>
      <c r="O23" s="12"/>
      <c r="P23" s="7"/>
      <c r="Q23" s="7"/>
    </row>
    <row r="24" s="2" customFormat="1" spans="1:15">
      <c r="A24" s="5"/>
      <c r="B24" s="6"/>
      <c r="C24" s="3"/>
      <c r="D24" s="3"/>
      <c r="E24" s="36"/>
      <c r="F24" s="37"/>
      <c r="G24" s="9"/>
      <c r="H24" s="6"/>
      <c r="I24" s="11"/>
      <c r="J24" s="74"/>
      <c r="K24" s="9"/>
      <c r="L24" s="75"/>
      <c r="O24" s="1"/>
    </row>
    <row r="25" s="2" customFormat="1" spans="1:17">
      <c r="A25" s="5"/>
      <c r="B25" s="6"/>
      <c r="C25" s="3"/>
      <c r="D25" s="3"/>
      <c r="E25" s="3"/>
      <c r="F25" s="3"/>
      <c r="G25" s="7"/>
      <c r="H25" s="7"/>
      <c r="I25" s="7"/>
      <c r="J25" s="8"/>
      <c r="K25" s="9"/>
      <c r="L25" s="10"/>
      <c r="M25" s="6"/>
      <c r="N25" s="11"/>
      <c r="O25" s="12"/>
      <c r="P25" s="7"/>
      <c r="Q25" s="7"/>
    </row>
    <row r="26" s="2" customFormat="1" spans="1:17">
      <c r="A26" s="5"/>
      <c r="B26" s="6"/>
      <c r="C26" s="3"/>
      <c r="D26" s="3"/>
      <c r="E26" s="3"/>
      <c r="F26" s="3"/>
      <c r="G26" s="7"/>
      <c r="H26" s="7"/>
      <c r="I26" s="7"/>
      <c r="J26" s="8"/>
      <c r="K26" s="9"/>
      <c r="L26" s="10"/>
      <c r="M26" s="6"/>
      <c r="N26" s="11"/>
      <c r="O26" s="12"/>
      <c r="P26" s="7"/>
      <c r="Q26" s="7"/>
    </row>
  </sheetData>
  <autoFilter ref="A1:Q20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2018-11-13T08:07:32Z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