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表一" sheetId="1" r:id="rId1"/>
  </sheets>
  <definedNames>
    <definedName name="_xlnm._FilterDatabase" localSheetId="0" hidden="1">表一!$A$4:$K$62</definedName>
  </definedNames>
  <calcPr calcId="144525" concurrentCalc="0"/>
</workbook>
</file>

<file path=xl/sharedStrings.xml><?xml version="1.0" encoding="utf-8"?>
<sst xmlns="http://schemas.openxmlformats.org/spreadsheetml/2006/main" count="85">
  <si>
    <t>集团人数统计(截止 2018年6月30日)</t>
  </si>
  <si>
    <t>序号</t>
  </si>
  <si>
    <t>单   位</t>
  </si>
  <si>
    <t>职工人数(人)</t>
  </si>
  <si>
    <t>备注（特殊人员说明、与上季度人员增减情况说明）</t>
  </si>
  <si>
    <t>一、一年期及以上合同(协议)在岗职工</t>
  </si>
  <si>
    <t>二、不在岗人员</t>
  </si>
  <si>
    <t>5、退休职工</t>
  </si>
  <si>
    <t>合计</t>
  </si>
  <si>
    <t>1、合同</t>
  </si>
  <si>
    <t>2、协议</t>
  </si>
  <si>
    <t>小计</t>
  </si>
  <si>
    <t>3、轮训(休)干部</t>
  </si>
  <si>
    <t>4、内退职工</t>
  </si>
  <si>
    <t>集团公司（含广告公司、资产公司、旅游营销公司、4个事业部、太极研究院本部、商业管理、发展部、大数据中心、营销财务部）</t>
  </si>
  <si>
    <t>增加55人</t>
  </si>
  <si>
    <t>办事处</t>
  </si>
  <si>
    <t>医药导报</t>
  </si>
  <si>
    <t>四总部（司）</t>
  </si>
  <si>
    <t>电商公司</t>
  </si>
  <si>
    <t>春水公司</t>
  </si>
  <si>
    <t>房地产公司</t>
  </si>
  <si>
    <t>增加1人</t>
  </si>
  <si>
    <t>涵菡物业</t>
  </si>
  <si>
    <t>驻外驾驶员</t>
  </si>
  <si>
    <t>货运中心</t>
  </si>
  <si>
    <t>川太极制药</t>
  </si>
  <si>
    <t>增加5人</t>
  </si>
  <si>
    <t>供应总公司</t>
  </si>
  <si>
    <t>中药饮片厂</t>
  </si>
  <si>
    <t>涪陵制药厂                             (含驻涪处室、南山植物园)</t>
  </si>
  <si>
    <t>增加14人</t>
  </si>
  <si>
    <t xml:space="preserve">西南药业                       </t>
  </si>
  <si>
    <t>增加8人</t>
  </si>
  <si>
    <t>星星公司</t>
  </si>
  <si>
    <t>桐君阁药厂                         (含达州分中心)</t>
  </si>
  <si>
    <t>中药二厂                            (含泸州分中心)</t>
  </si>
  <si>
    <t>增加13人</t>
  </si>
  <si>
    <t>绵阳制药厂                          (含西昌、攀枝花分中心)</t>
  </si>
  <si>
    <t>增加4人</t>
  </si>
  <si>
    <t>天诚制药</t>
  </si>
  <si>
    <t>南充药厂                             (含南充分中心)</t>
  </si>
  <si>
    <t>增加7人</t>
  </si>
  <si>
    <t>浙江东方</t>
  </si>
  <si>
    <t>增加2人</t>
  </si>
  <si>
    <t>塑胶公司</t>
  </si>
  <si>
    <t>太极印务</t>
  </si>
  <si>
    <t xml:space="preserve">国光厂    </t>
  </si>
  <si>
    <t>涪陵百货</t>
  </si>
  <si>
    <t>成都商务宾馆</t>
  </si>
  <si>
    <t>武陵山</t>
  </si>
  <si>
    <t>长寿湖太极岛</t>
  </si>
  <si>
    <t xml:space="preserve">仙女山大易酒店      </t>
  </si>
  <si>
    <t>玉山房</t>
  </si>
  <si>
    <t>动植物资源开发公司</t>
  </si>
  <si>
    <t>中药材种植公司</t>
  </si>
  <si>
    <t>虫草公司</t>
  </si>
  <si>
    <t>旅游建设公司</t>
  </si>
  <si>
    <t>香樟树公司                          （含南沱蔬菜基地）</t>
  </si>
  <si>
    <t>天胶公司</t>
  </si>
  <si>
    <t>藏药厂</t>
  </si>
  <si>
    <t>阿依达公司</t>
  </si>
  <si>
    <t>太极天驴公司</t>
  </si>
  <si>
    <t>桐君阁股份有限公司</t>
  </si>
  <si>
    <t>新桐君阁连锁公司                     (含万州分中心）</t>
  </si>
  <si>
    <t>增加10人</t>
  </si>
  <si>
    <t>永川中药材公司</t>
  </si>
  <si>
    <t>桐君阁医药批发分公司</t>
  </si>
  <si>
    <t>重庆中药材公司</t>
  </si>
  <si>
    <t>中药批发公司</t>
  </si>
  <si>
    <t>医保进出口公司</t>
  </si>
  <si>
    <t>中药保健品分公司</t>
  </si>
  <si>
    <t>涪陵医总</t>
  </si>
  <si>
    <t>成都西部医药（含巴中、南充分中心）</t>
  </si>
  <si>
    <t>四川太极大药房</t>
  </si>
  <si>
    <t>绵阳药业                              （含广元分中心）</t>
  </si>
  <si>
    <t>增加6人</t>
  </si>
  <si>
    <t>德阳荣升药业</t>
  </si>
  <si>
    <t>增加3人</t>
  </si>
  <si>
    <t>德阳大中药业</t>
  </si>
  <si>
    <t>四川自贡医药公司</t>
  </si>
  <si>
    <t>重庆西南药业销售有限公司</t>
  </si>
  <si>
    <t>增加2018年新员工164人</t>
  </si>
  <si>
    <t>备注：1、以上人员含2018年新员工，</t>
  </si>
  <si>
    <t xml:space="preserve">单位负责人：                人事部门负责人：                填报人：                   联系电话：              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</si>
</sst>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26" fillId="30" borderId="13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27" fillId="0" borderId="14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51" applyNumberFormat="1" applyFont="1" applyFill="1" applyBorder="1" applyAlignment="1" applyProtection="1">
      <alignment horizontal="center" vertical="center" wrapText="1"/>
    </xf>
    <xf numFmtId="176" fontId="6" fillId="0" borderId="2" xfId="51" applyNumberFormat="1" applyFont="1" applyFill="1" applyBorder="1" applyAlignment="1" applyProtection="1">
      <alignment horizontal="center" vertical="center" wrapText="1"/>
    </xf>
    <xf numFmtId="0" fontId="7" fillId="0" borderId="2" xfId="51" applyNumberFormat="1" applyFont="1" applyFill="1" applyBorder="1" applyAlignment="1" applyProtection="1">
      <alignment horizontal="center" vertical="center" wrapText="1"/>
    </xf>
    <xf numFmtId="176" fontId="7" fillId="0" borderId="2" xfId="5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center" vertical="center" wrapText="1"/>
    </xf>
    <xf numFmtId="0" fontId="7" fillId="0" borderId="4" xfId="51" applyFont="1" applyFill="1" applyBorder="1" applyAlignment="1">
      <alignment horizontal="center" vertical="center" wrapText="1"/>
    </xf>
    <xf numFmtId="0" fontId="6" fillId="0" borderId="2" xfId="3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51" applyNumberFormat="1" applyFont="1" applyFill="1" applyBorder="1" applyAlignment="1" applyProtection="1">
      <alignment horizontal="center" vertical="center"/>
    </xf>
    <xf numFmtId="176" fontId="7" fillId="0" borderId="2" xfId="51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51" applyNumberFormat="1" applyFont="1" applyFill="1" applyBorder="1" applyAlignment="1" applyProtection="1">
      <alignment horizontal="center" vertical="center" wrapText="1"/>
    </xf>
    <xf numFmtId="176" fontId="7" fillId="0" borderId="2" xfId="51" applyNumberFormat="1" applyFont="1" applyFill="1" applyBorder="1" applyAlignment="1">
      <alignment horizontal="center" vertical="center" wrapText="1"/>
    </xf>
    <xf numFmtId="0" fontId="6" fillId="0" borderId="5" xfId="51" applyNumberFormat="1" applyFont="1" applyFill="1" applyBorder="1" applyAlignment="1" applyProtection="1">
      <alignment horizontal="center" vertical="center" wrapText="1"/>
    </xf>
    <xf numFmtId="176" fontId="7" fillId="0" borderId="6" xfId="51" applyNumberFormat="1" applyFont="1" applyFill="1" applyBorder="1" applyAlignment="1" applyProtection="1">
      <alignment horizontal="center" vertical="center" wrapText="1"/>
    </xf>
    <xf numFmtId="0" fontId="7" fillId="0" borderId="6" xfId="51" applyNumberFormat="1" applyFont="1" applyFill="1" applyBorder="1" applyAlignment="1" applyProtection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2" fillId="0" borderId="2" xfId="51" applyNumberFormat="1" applyFont="1" applyFill="1" applyBorder="1" applyAlignment="1" applyProtection="1">
      <alignment horizontal="center" vertical="center" wrapText="1"/>
    </xf>
    <xf numFmtId="0" fontId="2" fillId="0" borderId="4" xfId="51" applyNumberFormat="1" applyFont="1" applyFill="1" applyBorder="1" applyAlignment="1" applyProtection="1">
      <alignment horizontal="center" vertical="center" wrapText="1"/>
    </xf>
    <xf numFmtId="176" fontId="2" fillId="0" borderId="2" xfId="51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176" fontId="6" fillId="0" borderId="5" xfId="51" applyNumberFormat="1" applyFont="1" applyFill="1" applyBorder="1" applyAlignment="1" applyProtection="1">
      <alignment horizontal="center" vertical="center" wrapText="1"/>
    </xf>
    <xf numFmtId="176" fontId="6" fillId="0" borderId="4" xfId="51" applyNumberFormat="1" applyFont="1" applyFill="1" applyBorder="1" applyAlignment="1" applyProtection="1">
      <alignment horizontal="center" vertical="center" wrapText="1"/>
    </xf>
    <xf numFmtId="0" fontId="7" fillId="0" borderId="2" xfId="45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"/>
  <sheetViews>
    <sheetView tabSelected="1" view="pageBreakPreview" zoomScaleNormal="115" zoomScaleSheetLayoutView="100" workbookViewId="0">
      <pane ySplit="4" topLeftCell="A8" activePane="bottomLeft" state="frozen"/>
      <selection/>
      <selection pane="bottomLeft" activeCell="B23" sqref="B23"/>
    </sheetView>
  </sheetViews>
  <sheetFormatPr defaultColWidth="9" defaultRowHeight="14.25"/>
  <cols>
    <col min="1" max="1" width="3.88333333333333" style="4" customWidth="1"/>
    <col min="2" max="2" width="25.3333333333333" style="1" customWidth="1"/>
    <col min="3" max="3" width="7.775" style="4" customWidth="1"/>
    <col min="4" max="4" width="6.88333333333333" style="4" customWidth="1"/>
    <col min="5" max="5" width="7.44166666666667" style="4" customWidth="1"/>
    <col min="6" max="6" width="9.66666666666667" style="4" customWidth="1"/>
    <col min="7" max="7" width="7.10833333333333" style="4" customWidth="1"/>
    <col min="8" max="8" width="6.44166666666667" style="4" customWidth="1"/>
    <col min="9" max="9" width="7.33333333333333" style="4" customWidth="1"/>
    <col min="10" max="10" width="9" style="5" customWidth="1"/>
    <col min="11" max="11" width="9.775" style="4" customWidth="1"/>
    <col min="12" max="16384" width="9" style="4"/>
  </cols>
  <sheetData>
    <row r="1" s="1" customFormat="1" ht="20.2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18" customHeight="1" spans="1:11">
      <c r="A2" s="7" t="s">
        <v>1</v>
      </c>
      <c r="B2" s="7" t="s">
        <v>2</v>
      </c>
      <c r="C2" s="8" t="s">
        <v>3</v>
      </c>
      <c r="D2" s="8"/>
      <c r="E2" s="8"/>
      <c r="F2" s="8"/>
      <c r="G2" s="8"/>
      <c r="H2" s="8"/>
      <c r="I2" s="8"/>
      <c r="J2" s="8"/>
      <c r="K2" s="18" t="s">
        <v>4</v>
      </c>
    </row>
    <row r="3" ht="27.9" customHeight="1" spans="1:11">
      <c r="A3" s="7"/>
      <c r="B3" s="7"/>
      <c r="C3" s="8" t="s">
        <v>5</v>
      </c>
      <c r="D3" s="8"/>
      <c r="E3" s="8"/>
      <c r="F3" s="8" t="s">
        <v>6</v>
      </c>
      <c r="G3" s="8"/>
      <c r="H3" s="8"/>
      <c r="I3" s="36" t="s">
        <v>7</v>
      </c>
      <c r="J3" s="36" t="s">
        <v>8</v>
      </c>
      <c r="K3" s="18"/>
    </row>
    <row r="4" ht="38.1" customHeight="1" spans="1:11">
      <c r="A4" s="7"/>
      <c r="B4" s="7"/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11</v>
      </c>
      <c r="I4" s="37"/>
      <c r="J4" s="37"/>
      <c r="K4" s="18"/>
    </row>
    <row r="5" ht="81.9" customHeight="1" spans="1:11">
      <c r="A5" s="9">
        <v>1</v>
      </c>
      <c r="B5" s="7" t="s">
        <v>14</v>
      </c>
      <c r="C5" s="10">
        <v>702</v>
      </c>
      <c r="D5" s="10">
        <v>22</v>
      </c>
      <c r="E5" s="10">
        <v>724</v>
      </c>
      <c r="F5" s="10">
        <v>4</v>
      </c>
      <c r="G5" s="10">
        <v>2</v>
      </c>
      <c r="H5" s="10">
        <v>6</v>
      </c>
      <c r="I5" s="10">
        <v>12</v>
      </c>
      <c r="J5" s="10">
        <v>742</v>
      </c>
      <c r="K5" s="22" t="s">
        <v>15</v>
      </c>
    </row>
    <row r="6" ht="18" customHeight="1" spans="1:11">
      <c r="A6" s="9">
        <v>2</v>
      </c>
      <c r="B6" s="7" t="s">
        <v>16</v>
      </c>
      <c r="C6" s="9">
        <v>80</v>
      </c>
      <c r="D6" s="9">
        <v>3</v>
      </c>
      <c r="E6" s="9">
        <v>83</v>
      </c>
      <c r="F6" s="9">
        <v>0</v>
      </c>
      <c r="G6" s="9">
        <v>0</v>
      </c>
      <c r="H6" s="9">
        <v>0</v>
      </c>
      <c r="I6" s="9">
        <v>0</v>
      </c>
      <c r="J6" s="10">
        <v>83</v>
      </c>
      <c r="K6" s="22"/>
    </row>
    <row r="7" ht="18" customHeight="1" spans="1:11">
      <c r="A7" s="9">
        <v>3</v>
      </c>
      <c r="B7" s="7" t="s">
        <v>17</v>
      </c>
      <c r="C7" s="9">
        <v>15</v>
      </c>
      <c r="D7" s="9">
        <v>0</v>
      </c>
      <c r="E7" s="9">
        <v>15</v>
      </c>
      <c r="F7" s="9">
        <v>0</v>
      </c>
      <c r="G7" s="9">
        <v>3</v>
      </c>
      <c r="H7" s="9">
        <v>3</v>
      </c>
      <c r="I7" s="9">
        <v>0</v>
      </c>
      <c r="J7" s="10">
        <v>18</v>
      </c>
      <c r="K7" s="22"/>
    </row>
    <row r="8" ht="18" customHeight="1" spans="1:11">
      <c r="A8" s="9">
        <v>4</v>
      </c>
      <c r="B8" s="7" t="s">
        <v>18</v>
      </c>
      <c r="C8" s="11">
        <v>950</v>
      </c>
      <c r="D8" s="10">
        <v>0</v>
      </c>
      <c r="E8" s="10">
        <v>950</v>
      </c>
      <c r="F8" s="10">
        <v>16</v>
      </c>
      <c r="G8" s="10">
        <v>0</v>
      </c>
      <c r="H8" s="10">
        <v>16</v>
      </c>
      <c r="I8" s="10">
        <v>7</v>
      </c>
      <c r="J8" s="10">
        <v>973</v>
      </c>
      <c r="K8" s="22"/>
    </row>
    <row r="9" ht="18" customHeight="1" spans="1:11">
      <c r="A9" s="9">
        <v>5</v>
      </c>
      <c r="B9" s="7" t="s">
        <v>19</v>
      </c>
      <c r="C9" s="11">
        <v>45</v>
      </c>
      <c r="D9" s="10">
        <v>0</v>
      </c>
      <c r="E9" s="10">
        <v>45</v>
      </c>
      <c r="F9" s="9">
        <v>0</v>
      </c>
      <c r="G9" s="9">
        <v>0</v>
      </c>
      <c r="H9" s="9">
        <v>0</v>
      </c>
      <c r="I9" s="9">
        <v>0</v>
      </c>
      <c r="J9" s="10">
        <v>45</v>
      </c>
      <c r="K9" s="22"/>
    </row>
    <row r="10" ht="18" customHeight="1" spans="1:11">
      <c r="A10" s="9">
        <v>6</v>
      </c>
      <c r="B10" s="7" t="s">
        <v>20</v>
      </c>
      <c r="C10" s="11">
        <v>12</v>
      </c>
      <c r="D10" s="10">
        <v>0</v>
      </c>
      <c r="E10" s="10">
        <v>12</v>
      </c>
      <c r="F10" s="10">
        <v>0</v>
      </c>
      <c r="G10" s="10">
        <v>0</v>
      </c>
      <c r="H10" s="10">
        <v>0</v>
      </c>
      <c r="I10" s="10">
        <v>0</v>
      </c>
      <c r="J10" s="10">
        <v>12</v>
      </c>
      <c r="K10" s="22"/>
    </row>
    <row r="11" ht="18" customHeight="1" spans="1:11">
      <c r="A11" s="9">
        <v>7</v>
      </c>
      <c r="B11" s="7" t="s">
        <v>21</v>
      </c>
      <c r="C11" s="10">
        <v>56</v>
      </c>
      <c r="D11" s="10">
        <v>1</v>
      </c>
      <c r="E11" s="10">
        <f>SUM(C11:D11)</f>
        <v>57</v>
      </c>
      <c r="F11" s="10">
        <v>0</v>
      </c>
      <c r="G11" s="10">
        <v>0</v>
      </c>
      <c r="H11" s="10">
        <v>0</v>
      </c>
      <c r="I11" s="10">
        <v>0</v>
      </c>
      <c r="J11" s="10">
        <v>57</v>
      </c>
      <c r="K11" s="22" t="s">
        <v>22</v>
      </c>
    </row>
    <row r="12" ht="18" customHeight="1" spans="1:11">
      <c r="A12" s="9">
        <v>8</v>
      </c>
      <c r="B12" s="7" t="s">
        <v>23</v>
      </c>
      <c r="C12" s="12">
        <v>78</v>
      </c>
      <c r="D12" s="12">
        <v>5</v>
      </c>
      <c r="E12" s="12">
        <f>SUM(C12:D12)</f>
        <v>83</v>
      </c>
      <c r="F12" s="13">
        <v>1</v>
      </c>
      <c r="G12" s="13">
        <v>0</v>
      </c>
      <c r="H12" s="13">
        <f>SUM(F12:G12)</f>
        <v>1</v>
      </c>
      <c r="I12" s="13">
        <v>0</v>
      </c>
      <c r="J12" s="10">
        <f>E12+H12</f>
        <v>84</v>
      </c>
      <c r="K12" s="22"/>
    </row>
    <row r="13" ht="18" customHeight="1" spans="1:11">
      <c r="A13" s="9">
        <v>9</v>
      </c>
      <c r="B13" s="7" t="s">
        <v>24</v>
      </c>
      <c r="C13" s="10">
        <v>58</v>
      </c>
      <c r="D13" s="10">
        <v>2</v>
      </c>
      <c r="E13" s="10">
        <v>60</v>
      </c>
      <c r="F13" s="10">
        <v>0</v>
      </c>
      <c r="G13" s="10">
        <v>0</v>
      </c>
      <c r="H13" s="10">
        <v>0</v>
      </c>
      <c r="I13" s="10">
        <v>5</v>
      </c>
      <c r="J13" s="22">
        <v>65</v>
      </c>
      <c r="K13" s="22"/>
    </row>
    <row r="14" ht="18" customHeight="1" spans="1:11">
      <c r="A14" s="9">
        <v>10</v>
      </c>
      <c r="B14" s="7" t="s">
        <v>25</v>
      </c>
      <c r="C14" s="10">
        <v>26</v>
      </c>
      <c r="D14" s="10">
        <v>5</v>
      </c>
      <c r="E14" s="10">
        <v>31</v>
      </c>
      <c r="F14" s="10">
        <v>0</v>
      </c>
      <c r="G14" s="10">
        <v>2</v>
      </c>
      <c r="H14" s="10">
        <v>2</v>
      </c>
      <c r="I14" s="10">
        <v>0</v>
      </c>
      <c r="J14" s="10">
        <v>33</v>
      </c>
      <c r="K14" s="22"/>
    </row>
    <row r="15" ht="48" customHeight="1" spans="1:11">
      <c r="A15" s="9">
        <v>11</v>
      </c>
      <c r="B15" s="14" t="s">
        <v>26</v>
      </c>
      <c r="C15" s="10">
        <v>324</v>
      </c>
      <c r="D15" s="10">
        <v>4</v>
      </c>
      <c r="E15" s="10">
        <v>328</v>
      </c>
      <c r="F15" s="15">
        <v>3</v>
      </c>
      <c r="G15" s="10">
        <v>2</v>
      </c>
      <c r="H15" s="10">
        <v>5</v>
      </c>
      <c r="I15" s="10">
        <v>27</v>
      </c>
      <c r="J15" s="10">
        <v>360</v>
      </c>
      <c r="K15" s="22" t="s">
        <v>27</v>
      </c>
    </row>
    <row r="16" ht="29.1" customHeight="1" spans="1:11">
      <c r="A16" s="9">
        <v>12</v>
      </c>
      <c r="B16" s="16" t="s">
        <v>28</v>
      </c>
      <c r="C16" s="17">
        <v>62</v>
      </c>
      <c r="D16" s="17">
        <v>1</v>
      </c>
      <c r="E16" s="10">
        <v>63</v>
      </c>
      <c r="F16" s="17">
        <v>0</v>
      </c>
      <c r="G16" s="17">
        <v>0</v>
      </c>
      <c r="H16" s="10">
        <v>0</v>
      </c>
      <c r="I16" s="17">
        <v>0</v>
      </c>
      <c r="J16" s="10">
        <v>63</v>
      </c>
      <c r="K16" s="22"/>
    </row>
    <row r="17" ht="18" customHeight="1" spans="1:11">
      <c r="A17" s="9">
        <v>13</v>
      </c>
      <c r="B17" s="18" t="s">
        <v>29</v>
      </c>
      <c r="C17" s="10">
        <v>21</v>
      </c>
      <c r="D17" s="10">
        <v>17</v>
      </c>
      <c r="E17" s="10">
        <f>SUM(C17:D17)</f>
        <v>38</v>
      </c>
      <c r="F17" s="10">
        <v>0</v>
      </c>
      <c r="G17" s="10">
        <v>0</v>
      </c>
      <c r="H17" s="10">
        <v>0</v>
      </c>
      <c r="I17" s="10">
        <v>0</v>
      </c>
      <c r="J17" s="10">
        <v>38</v>
      </c>
      <c r="K17" s="22"/>
    </row>
    <row r="18" ht="33" customHeight="1" spans="1:11">
      <c r="A18" s="9">
        <v>14</v>
      </c>
      <c r="B18" s="18" t="s">
        <v>30</v>
      </c>
      <c r="C18" s="19">
        <v>1998</v>
      </c>
      <c r="D18" s="19">
        <v>0</v>
      </c>
      <c r="E18" s="10">
        <v>1998</v>
      </c>
      <c r="F18" s="19">
        <v>0</v>
      </c>
      <c r="G18" s="19">
        <v>71</v>
      </c>
      <c r="H18" s="10">
        <v>71</v>
      </c>
      <c r="I18" s="19">
        <v>511</v>
      </c>
      <c r="J18" s="10">
        <v>2580</v>
      </c>
      <c r="K18" s="22" t="s">
        <v>31</v>
      </c>
    </row>
    <row r="19" ht="15.9" customHeight="1" spans="1:11">
      <c r="A19" s="9">
        <v>15</v>
      </c>
      <c r="B19" s="7" t="s">
        <v>32</v>
      </c>
      <c r="C19" s="10">
        <v>1637</v>
      </c>
      <c r="D19" s="10">
        <v>17</v>
      </c>
      <c r="E19" s="10">
        <v>1654</v>
      </c>
      <c r="F19" s="10">
        <v>2</v>
      </c>
      <c r="G19" s="10">
        <v>22</v>
      </c>
      <c r="H19" s="10">
        <v>24</v>
      </c>
      <c r="I19" s="10">
        <v>1396</v>
      </c>
      <c r="J19" s="10">
        <v>3074</v>
      </c>
      <c r="K19" s="22" t="s">
        <v>33</v>
      </c>
    </row>
    <row r="20" ht="17.1" customHeight="1" spans="1:11">
      <c r="A20" s="9">
        <v>16</v>
      </c>
      <c r="B20" s="7" t="s">
        <v>34</v>
      </c>
      <c r="C20" s="10">
        <v>90</v>
      </c>
      <c r="D20" s="10">
        <v>50</v>
      </c>
      <c r="E20" s="10">
        <v>140</v>
      </c>
      <c r="F20" s="10">
        <v>0</v>
      </c>
      <c r="G20" s="10">
        <v>0</v>
      </c>
      <c r="H20" s="10">
        <v>0</v>
      </c>
      <c r="I20" s="10">
        <v>0</v>
      </c>
      <c r="J20" s="10">
        <v>140</v>
      </c>
      <c r="K20" s="22"/>
    </row>
    <row r="21" ht="77.1" customHeight="1" spans="1:11">
      <c r="A21" s="9">
        <v>17</v>
      </c>
      <c r="B21" s="7" t="s">
        <v>35</v>
      </c>
      <c r="C21" s="10">
        <v>868</v>
      </c>
      <c r="D21" s="10">
        <v>14</v>
      </c>
      <c r="E21" s="10">
        <f>SUM(C21:D21)</f>
        <v>882</v>
      </c>
      <c r="F21" s="10">
        <v>2</v>
      </c>
      <c r="G21" s="10">
        <v>4</v>
      </c>
      <c r="H21" s="10">
        <f>SUM(F21:G21)</f>
        <v>6</v>
      </c>
      <c r="I21" s="10">
        <v>747</v>
      </c>
      <c r="J21" s="10">
        <v>1635</v>
      </c>
      <c r="K21" s="22" t="s">
        <v>31</v>
      </c>
    </row>
    <row r="22" ht="60" customHeight="1" spans="1:11">
      <c r="A22" s="9">
        <v>18</v>
      </c>
      <c r="B22" s="18" t="s">
        <v>36</v>
      </c>
      <c r="C22" s="9">
        <v>457</v>
      </c>
      <c r="D22" s="9">
        <v>25</v>
      </c>
      <c r="E22" s="9">
        <f>SUM(C22:D22)</f>
        <v>482</v>
      </c>
      <c r="F22" s="9">
        <v>0</v>
      </c>
      <c r="G22" s="9">
        <v>1</v>
      </c>
      <c r="H22" s="9">
        <f>SUM(F22:G22)</f>
        <v>1</v>
      </c>
      <c r="I22" s="9">
        <v>113</v>
      </c>
      <c r="J22" s="10">
        <v>596</v>
      </c>
      <c r="K22" s="22" t="s">
        <v>37</v>
      </c>
    </row>
    <row r="23" ht="36" customHeight="1" spans="1:11">
      <c r="A23" s="9">
        <v>19</v>
      </c>
      <c r="B23" s="7" t="s">
        <v>38</v>
      </c>
      <c r="C23" s="9">
        <v>696</v>
      </c>
      <c r="D23" s="9">
        <v>17</v>
      </c>
      <c r="E23" s="9">
        <v>713</v>
      </c>
      <c r="F23" s="9">
        <v>0</v>
      </c>
      <c r="G23" s="9">
        <v>1</v>
      </c>
      <c r="H23" s="9">
        <v>1</v>
      </c>
      <c r="I23" s="9">
        <v>307</v>
      </c>
      <c r="J23" s="9">
        <v>1021</v>
      </c>
      <c r="K23" s="22" t="s">
        <v>39</v>
      </c>
    </row>
    <row r="24" ht="23.1" customHeight="1" spans="1:11">
      <c r="A24" s="9">
        <v>20</v>
      </c>
      <c r="B24" s="20" t="s">
        <v>40</v>
      </c>
      <c r="C24" s="21">
        <v>481</v>
      </c>
      <c r="D24" s="21">
        <v>10</v>
      </c>
      <c r="E24" s="21">
        <f>SUM(C24:D24)</f>
        <v>491</v>
      </c>
      <c r="F24" s="21">
        <v>0</v>
      </c>
      <c r="G24" s="21">
        <v>1</v>
      </c>
      <c r="H24" s="21">
        <f>SUM(F24:G24)</f>
        <v>1</v>
      </c>
      <c r="I24" s="21">
        <v>41</v>
      </c>
      <c r="J24" s="10">
        <v>533</v>
      </c>
      <c r="K24" s="22" t="s">
        <v>39</v>
      </c>
    </row>
    <row r="25" ht="35.1" customHeight="1" spans="1:11">
      <c r="A25" s="9">
        <v>21</v>
      </c>
      <c r="B25" s="7" t="s">
        <v>41</v>
      </c>
      <c r="C25" s="19">
        <v>258</v>
      </c>
      <c r="D25" s="19">
        <v>9</v>
      </c>
      <c r="E25" s="10">
        <f t="shared" ref="E25:E28" si="0">C25+D25</f>
        <v>267</v>
      </c>
      <c r="F25" s="19">
        <v>0</v>
      </c>
      <c r="G25" s="19">
        <v>24</v>
      </c>
      <c r="H25" s="10">
        <v>24</v>
      </c>
      <c r="I25" s="19">
        <v>182</v>
      </c>
      <c r="J25" s="10">
        <v>473</v>
      </c>
      <c r="K25" s="22" t="s">
        <v>42</v>
      </c>
    </row>
    <row r="26" ht="18.9" customHeight="1" spans="1:11">
      <c r="A26" s="9">
        <v>22</v>
      </c>
      <c r="B26" s="7" t="s">
        <v>43</v>
      </c>
      <c r="C26" s="10">
        <v>245</v>
      </c>
      <c r="D26" s="10">
        <v>3</v>
      </c>
      <c r="E26" s="10">
        <f t="shared" si="0"/>
        <v>248</v>
      </c>
      <c r="F26" s="10">
        <v>1</v>
      </c>
      <c r="G26" s="10">
        <v>2</v>
      </c>
      <c r="H26" s="10">
        <f>SUM(F26:G26)</f>
        <v>3</v>
      </c>
      <c r="I26" s="10">
        <v>244</v>
      </c>
      <c r="J26" s="10">
        <v>495</v>
      </c>
      <c r="K26" s="22" t="s">
        <v>44</v>
      </c>
    </row>
    <row r="27" ht="18.9" customHeight="1" spans="1:11">
      <c r="A27" s="9">
        <v>23</v>
      </c>
      <c r="B27" s="7" t="s">
        <v>45</v>
      </c>
      <c r="C27" s="9">
        <v>49</v>
      </c>
      <c r="D27" s="9">
        <v>1</v>
      </c>
      <c r="E27" s="9">
        <v>50</v>
      </c>
      <c r="F27" s="22">
        <v>1</v>
      </c>
      <c r="G27" s="22">
        <v>0</v>
      </c>
      <c r="H27" s="22">
        <v>1</v>
      </c>
      <c r="I27" s="9">
        <v>392</v>
      </c>
      <c r="J27" s="10">
        <v>443</v>
      </c>
      <c r="K27" s="22"/>
    </row>
    <row r="28" ht="18.9" customHeight="1" spans="1:11">
      <c r="A28" s="9">
        <v>24</v>
      </c>
      <c r="B28" s="7" t="s">
        <v>46</v>
      </c>
      <c r="C28" s="10">
        <v>278</v>
      </c>
      <c r="D28" s="10">
        <v>8</v>
      </c>
      <c r="E28" s="10">
        <f t="shared" si="0"/>
        <v>286</v>
      </c>
      <c r="F28" s="10">
        <v>1</v>
      </c>
      <c r="G28" s="10">
        <v>0</v>
      </c>
      <c r="H28" s="10">
        <f>F28+G28</f>
        <v>1</v>
      </c>
      <c r="I28" s="10">
        <v>12</v>
      </c>
      <c r="J28" s="10">
        <f>E28+H28+I28</f>
        <v>299</v>
      </c>
      <c r="K28" s="22" t="s">
        <v>44</v>
      </c>
    </row>
    <row r="29" ht="18.9" customHeight="1" spans="1:11">
      <c r="A29" s="9">
        <v>25</v>
      </c>
      <c r="B29" s="7" t="s">
        <v>47</v>
      </c>
      <c r="C29" s="10">
        <v>72</v>
      </c>
      <c r="D29" s="10">
        <v>5</v>
      </c>
      <c r="E29" s="10">
        <v>77</v>
      </c>
      <c r="F29" s="10">
        <v>1</v>
      </c>
      <c r="G29" s="10">
        <v>2</v>
      </c>
      <c r="H29" s="10">
        <v>3</v>
      </c>
      <c r="I29" s="10">
        <v>8</v>
      </c>
      <c r="J29" s="10">
        <v>88</v>
      </c>
      <c r="K29" s="22"/>
    </row>
    <row r="30" ht="18.9" customHeight="1" spans="1:11">
      <c r="A30" s="9">
        <v>26</v>
      </c>
      <c r="B30" s="7" t="s">
        <v>48</v>
      </c>
      <c r="C30" s="10">
        <v>4</v>
      </c>
      <c r="D30" s="10">
        <v>6</v>
      </c>
      <c r="E30" s="10">
        <v>10</v>
      </c>
      <c r="F30" s="10">
        <v>0</v>
      </c>
      <c r="G30" s="10">
        <v>35</v>
      </c>
      <c r="H30" s="10">
        <v>35</v>
      </c>
      <c r="I30" s="10">
        <v>322</v>
      </c>
      <c r="J30" s="10">
        <v>367</v>
      </c>
      <c r="K30" s="22"/>
    </row>
    <row r="31" ht="18.9" customHeight="1" spans="1:11">
      <c r="A31" s="9">
        <v>27</v>
      </c>
      <c r="B31" s="7" t="s">
        <v>49</v>
      </c>
      <c r="C31" s="23">
        <v>32</v>
      </c>
      <c r="D31" s="23">
        <v>1</v>
      </c>
      <c r="E31" s="23">
        <f>SUM(C31:D31)</f>
        <v>33</v>
      </c>
      <c r="F31" s="23">
        <v>0</v>
      </c>
      <c r="G31" s="23">
        <v>0</v>
      </c>
      <c r="H31" s="23">
        <v>0</v>
      </c>
      <c r="I31" s="23">
        <v>0</v>
      </c>
      <c r="J31" s="23">
        <v>33</v>
      </c>
      <c r="K31" s="22"/>
    </row>
    <row r="32" ht="18.9" customHeight="1" spans="1:11">
      <c r="A32" s="9">
        <v>28</v>
      </c>
      <c r="B32" s="7" t="s">
        <v>50</v>
      </c>
      <c r="C32" s="24">
        <v>73</v>
      </c>
      <c r="D32" s="24">
        <v>12</v>
      </c>
      <c r="E32" s="10">
        <v>85</v>
      </c>
      <c r="F32" s="10">
        <v>1</v>
      </c>
      <c r="G32" s="10">
        <v>0</v>
      </c>
      <c r="H32" s="10">
        <v>1</v>
      </c>
      <c r="I32" s="10">
        <v>0</v>
      </c>
      <c r="J32" s="10">
        <v>86</v>
      </c>
      <c r="K32" s="22"/>
    </row>
    <row r="33" ht="18.9" customHeight="1" spans="1:11">
      <c r="A33" s="9">
        <v>29</v>
      </c>
      <c r="B33" s="7" t="s">
        <v>51</v>
      </c>
      <c r="C33" s="10">
        <v>28</v>
      </c>
      <c r="D33" s="10">
        <v>14</v>
      </c>
      <c r="E33" s="10">
        <v>42</v>
      </c>
      <c r="F33" s="10">
        <v>1</v>
      </c>
      <c r="G33" s="10">
        <v>0</v>
      </c>
      <c r="H33" s="10">
        <v>1</v>
      </c>
      <c r="I33" s="10">
        <v>0</v>
      </c>
      <c r="J33" s="10">
        <v>43</v>
      </c>
      <c r="K33" s="22"/>
    </row>
    <row r="34" ht="18.9" customHeight="1" spans="1:11">
      <c r="A34" s="9">
        <v>30</v>
      </c>
      <c r="B34" s="7" t="s">
        <v>52</v>
      </c>
      <c r="C34" s="10">
        <v>10</v>
      </c>
      <c r="D34" s="10">
        <v>2</v>
      </c>
      <c r="E34" s="10">
        <v>12</v>
      </c>
      <c r="F34" s="10">
        <v>1</v>
      </c>
      <c r="G34" s="10">
        <v>0</v>
      </c>
      <c r="H34" s="10">
        <v>1</v>
      </c>
      <c r="I34" s="10">
        <v>0</v>
      </c>
      <c r="J34" s="10">
        <v>13</v>
      </c>
      <c r="K34" s="22"/>
    </row>
    <row r="35" ht="18.9" customHeight="1" spans="1:11">
      <c r="A35" s="9">
        <v>31</v>
      </c>
      <c r="B35" s="7" t="s">
        <v>53</v>
      </c>
      <c r="C35" s="10">
        <v>8</v>
      </c>
      <c r="D35" s="10">
        <v>5</v>
      </c>
      <c r="E35" s="10">
        <v>13</v>
      </c>
      <c r="F35" s="10">
        <v>1</v>
      </c>
      <c r="G35" s="10">
        <v>1</v>
      </c>
      <c r="H35" s="10">
        <v>2</v>
      </c>
      <c r="I35" s="10">
        <v>0</v>
      </c>
      <c r="J35" s="10">
        <v>15</v>
      </c>
      <c r="K35" s="22"/>
    </row>
    <row r="36" ht="18.9" customHeight="1" spans="1:11">
      <c r="A36" s="9">
        <v>32</v>
      </c>
      <c r="B36" s="7" t="s">
        <v>54</v>
      </c>
      <c r="C36" s="10">
        <v>13</v>
      </c>
      <c r="D36" s="10">
        <v>0</v>
      </c>
      <c r="E36" s="10">
        <v>13</v>
      </c>
      <c r="F36" s="10">
        <v>1</v>
      </c>
      <c r="G36" s="10">
        <v>0</v>
      </c>
      <c r="H36" s="10">
        <v>1</v>
      </c>
      <c r="I36" s="10">
        <v>0</v>
      </c>
      <c r="J36" s="10">
        <v>14</v>
      </c>
      <c r="K36" s="22"/>
    </row>
    <row r="37" ht="18.9" customHeight="1" spans="1:11">
      <c r="A37" s="9">
        <v>33</v>
      </c>
      <c r="B37" s="7" t="s">
        <v>55</v>
      </c>
      <c r="C37" s="10">
        <v>24</v>
      </c>
      <c r="D37" s="10">
        <v>0</v>
      </c>
      <c r="E37" s="10">
        <v>24</v>
      </c>
      <c r="F37" s="10">
        <v>0</v>
      </c>
      <c r="G37" s="10">
        <v>0</v>
      </c>
      <c r="H37" s="10">
        <v>0</v>
      </c>
      <c r="I37" s="10">
        <v>0</v>
      </c>
      <c r="J37" s="10">
        <v>24</v>
      </c>
      <c r="K37" s="22"/>
    </row>
    <row r="38" ht="18.9" customHeight="1" spans="1:11">
      <c r="A38" s="9">
        <v>34</v>
      </c>
      <c r="B38" s="7" t="s">
        <v>56</v>
      </c>
      <c r="C38" s="10">
        <v>18</v>
      </c>
      <c r="D38" s="10">
        <v>1</v>
      </c>
      <c r="E38" s="10">
        <v>19</v>
      </c>
      <c r="F38" s="10">
        <v>0</v>
      </c>
      <c r="G38" s="10">
        <v>0</v>
      </c>
      <c r="H38" s="10">
        <v>0</v>
      </c>
      <c r="I38" s="10">
        <v>0</v>
      </c>
      <c r="J38" s="10">
        <v>19</v>
      </c>
      <c r="K38" s="22"/>
    </row>
    <row r="39" ht="18.9" customHeight="1" spans="1:11">
      <c r="A39" s="9">
        <v>35</v>
      </c>
      <c r="B39" s="20" t="s">
        <v>57</v>
      </c>
      <c r="C39" s="9">
        <v>26</v>
      </c>
      <c r="D39" s="9">
        <v>0</v>
      </c>
      <c r="E39" s="9">
        <v>26</v>
      </c>
      <c r="F39" s="9">
        <v>0</v>
      </c>
      <c r="G39" s="9">
        <v>0</v>
      </c>
      <c r="H39" s="9">
        <v>0</v>
      </c>
      <c r="I39" s="9">
        <v>0</v>
      </c>
      <c r="J39" s="10">
        <v>26</v>
      </c>
      <c r="K39" s="22"/>
    </row>
    <row r="40" ht="36" customHeight="1" spans="1:11">
      <c r="A40" s="9">
        <v>36</v>
      </c>
      <c r="B40" s="7" t="s">
        <v>58</v>
      </c>
      <c r="C40" s="10">
        <v>23</v>
      </c>
      <c r="D40" s="10">
        <v>0</v>
      </c>
      <c r="E40" s="10">
        <v>23</v>
      </c>
      <c r="F40" s="10">
        <v>0</v>
      </c>
      <c r="G40" s="10">
        <v>0</v>
      </c>
      <c r="H40" s="10">
        <v>0</v>
      </c>
      <c r="I40" s="10">
        <v>0</v>
      </c>
      <c r="J40" s="10">
        <v>23</v>
      </c>
      <c r="K40" s="22"/>
    </row>
    <row r="41" ht="18.9" customHeight="1" spans="1:11">
      <c r="A41" s="9">
        <v>37</v>
      </c>
      <c r="B41" s="7" t="s">
        <v>59</v>
      </c>
      <c r="C41" s="9">
        <v>275</v>
      </c>
      <c r="D41" s="9">
        <v>12</v>
      </c>
      <c r="E41" s="10">
        <v>287</v>
      </c>
      <c r="F41" s="9">
        <v>0</v>
      </c>
      <c r="G41" s="9">
        <v>0</v>
      </c>
      <c r="H41" s="10">
        <v>0</v>
      </c>
      <c r="I41" s="9">
        <v>6</v>
      </c>
      <c r="J41" s="10">
        <v>293</v>
      </c>
      <c r="K41" s="22"/>
    </row>
    <row r="42" ht="18.9" customHeight="1" spans="1:11">
      <c r="A42" s="9">
        <v>38</v>
      </c>
      <c r="B42" s="7" t="s">
        <v>60</v>
      </c>
      <c r="C42" s="9">
        <v>103</v>
      </c>
      <c r="D42" s="9">
        <v>5</v>
      </c>
      <c r="E42" s="9">
        <v>108</v>
      </c>
      <c r="F42" s="9">
        <v>0</v>
      </c>
      <c r="G42" s="9">
        <v>0</v>
      </c>
      <c r="H42" s="9">
        <v>0</v>
      </c>
      <c r="I42" s="9">
        <v>0</v>
      </c>
      <c r="J42" s="10">
        <v>108</v>
      </c>
      <c r="K42" s="22" t="s">
        <v>22</v>
      </c>
    </row>
    <row r="43" s="2" customFormat="1" ht="18.9" customHeight="1" spans="1:11">
      <c r="A43" s="9">
        <v>39</v>
      </c>
      <c r="B43" s="7" t="s">
        <v>61</v>
      </c>
      <c r="C43" s="10">
        <v>90</v>
      </c>
      <c r="D43" s="10">
        <v>59</v>
      </c>
      <c r="E43" s="10">
        <v>149</v>
      </c>
      <c r="F43" s="10">
        <v>1</v>
      </c>
      <c r="G43" s="10">
        <v>0</v>
      </c>
      <c r="H43" s="10">
        <v>1</v>
      </c>
      <c r="I43" s="10">
        <v>0</v>
      </c>
      <c r="J43" s="10">
        <v>150</v>
      </c>
      <c r="K43" s="22"/>
    </row>
    <row r="44" ht="18.9" customHeight="1" spans="1:11">
      <c r="A44" s="9">
        <v>40</v>
      </c>
      <c r="B44" s="25" t="s">
        <v>62</v>
      </c>
      <c r="C44" s="10">
        <v>76</v>
      </c>
      <c r="D44" s="10">
        <v>4</v>
      </c>
      <c r="E44" s="10">
        <v>80</v>
      </c>
      <c r="F44" s="10">
        <v>0</v>
      </c>
      <c r="G44" s="10">
        <v>0</v>
      </c>
      <c r="H44" s="10">
        <v>0</v>
      </c>
      <c r="I44" s="10">
        <v>0</v>
      </c>
      <c r="J44" s="10">
        <v>80</v>
      </c>
      <c r="K44" s="22"/>
    </row>
    <row r="45" ht="18.9" customHeight="1" spans="1:11">
      <c r="A45" s="9">
        <v>41</v>
      </c>
      <c r="B45" s="7" t="s">
        <v>63</v>
      </c>
      <c r="C45" s="26">
        <v>164</v>
      </c>
      <c r="D45" s="10">
        <v>6</v>
      </c>
      <c r="E45" s="10">
        <v>170</v>
      </c>
      <c r="F45" s="10">
        <v>0</v>
      </c>
      <c r="G45" s="10">
        <v>4</v>
      </c>
      <c r="H45" s="10">
        <v>4</v>
      </c>
      <c r="I45" s="10">
        <v>303</v>
      </c>
      <c r="J45" s="10">
        <v>477</v>
      </c>
      <c r="K45" s="22"/>
    </row>
    <row r="46" ht="36.9" customHeight="1" spans="1:11">
      <c r="A46" s="9">
        <v>42</v>
      </c>
      <c r="B46" s="7" t="s">
        <v>64</v>
      </c>
      <c r="C46" s="26">
        <v>1004</v>
      </c>
      <c r="D46" s="10">
        <v>6</v>
      </c>
      <c r="E46" s="10">
        <f>D46+C46</f>
        <v>1010</v>
      </c>
      <c r="F46" s="10">
        <v>11</v>
      </c>
      <c r="G46" s="10">
        <v>21</v>
      </c>
      <c r="H46" s="10">
        <f>F46+G46</f>
        <v>32</v>
      </c>
      <c r="I46" s="10">
        <v>941</v>
      </c>
      <c r="J46" s="10">
        <f>I46+H46+E46</f>
        <v>1983</v>
      </c>
      <c r="K46" s="22" t="s">
        <v>65</v>
      </c>
    </row>
    <row r="47" ht="18.9" customHeight="1" spans="1:11">
      <c r="A47" s="9">
        <v>43</v>
      </c>
      <c r="B47" s="7" t="s">
        <v>66</v>
      </c>
      <c r="C47" s="26">
        <v>159</v>
      </c>
      <c r="D47" s="10">
        <v>2</v>
      </c>
      <c r="E47" s="10">
        <f>SUM(C47:D47)</f>
        <v>161</v>
      </c>
      <c r="F47" s="10">
        <v>0</v>
      </c>
      <c r="G47" s="10">
        <v>1</v>
      </c>
      <c r="H47" s="10">
        <v>1</v>
      </c>
      <c r="I47" s="10">
        <v>126</v>
      </c>
      <c r="J47" s="10">
        <f>E47+H47+I47</f>
        <v>288</v>
      </c>
      <c r="K47" s="22"/>
    </row>
    <row r="48" ht="18.9" customHeight="1" spans="1:11">
      <c r="A48" s="9">
        <v>44</v>
      </c>
      <c r="B48" s="7" t="s">
        <v>67</v>
      </c>
      <c r="C48" s="26">
        <v>227</v>
      </c>
      <c r="D48" s="10">
        <v>0</v>
      </c>
      <c r="E48" s="10">
        <v>227</v>
      </c>
      <c r="F48" s="10">
        <v>0</v>
      </c>
      <c r="G48" s="10">
        <v>5</v>
      </c>
      <c r="H48" s="10">
        <v>5</v>
      </c>
      <c r="I48" s="10">
        <v>58</v>
      </c>
      <c r="J48" s="10">
        <v>290</v>
      </c>
      <c r="K48" s="22" t="s">
        <v>22</v>
      </c>
    </row>
    <row r="49" ht="18.9" customHeight="1" spans="1:11">
      <c r="A49" s="9">
        <v>45</v>
      </c>
      <c r="B49" s="7" t="s">
        <v>68</v>
      </c>
      <c r="C49" s="26">
        <v>27</v>
      </c>
      <c r="D49" s="10">
        <v>0</v>
      </c>
      <c r="E49" s="10">
        <f>C49+D49</f>
        <v>27</v>
      </c>
      <c r="F49" s="10">
        <v>0</v>
      </c>
      <c r="G49" s="10">
        <v>2</v>
      </c>
      <c r="H49" s="10">
        <f>F49+G49</f>
        <v>2</v>
      </c>
      <c r="I49" s="10">
        <v>238</v>
      </c>
      <c r="J49" s="10">
        <f>E49+H49+I49</f>
        <v>267</v>
      </c>
      <c r="K49" s="22"/>
    </row>
    <row r="50" ht="18.9" customHeight="1" spans="1:11">
      <c r="A50" s="9">
        <v>46</v>
      </c>
      <c r="B50" s="7" t="s">
        <v>69</v>
      </c>
      <c r="C50" s="26">
        <v>23</v>
      </c>
      <c r="D50" s="10">
        <v>0</v>
      </c>
      <c r="E50" s="10">
        <v>23</v>
      </c>
      <c r="F50" s="10">
        <v>0</v>
      </c>
      <c r="G50" s="10">
        <v>0</v>
      </c>
      <c r="H50" s="10">
        <v>0</v>
      </c>
      <c r="I50" s="10">
        <v>0</v>
      </c>
      <c r="J50" s="10">
        <v>23</v>
      </c>
      <c r="K50" s="10"/>
    </row>
    <row r="51" ht="18.9" customHeight="1" spans="1:11">
      <c r="A51" s="9">
        <v>47</v>
      </c>
      <c r="B51" s="7" t="s">
        <v>70</v>
      </c>
      <c r="C51" s="27">
        <v>37</v>
      </c>
      <c r="D51" s="9">
        <v>0</v>
      </c>
      <c r="E51" s="9">
        <v>37</v>
      </c>
      <c r="F51" s="9">
        <v>0</v>
      </c>
      <c r="G51" s="9">
        <v>0</v>
      </c>
      <c r="H51" s="9">
        <v>0</v>
      </c>
      <c r="I51" s="9">
        <v>22</v>
      </c>
      <c r="J51" s="10">
        <v>59</v>
      </c>
      <c r="K51" s="22"/>
    </row>
    <row r="52" ht="18.9" customHeight="1" spans="1:11">
      <c r="A52" s="9">
        <v>48</v>
      </c>
      <c r="B52" s="7" t="s">
        <v>71</v>
      </c>
      <c r="C52" s="26">
        <v>26</v>
      </c>
      <c r="D52" s="10">
        <v>0</v>
      </c>
      <c r="E52" s="10">
        <v>26</v>
      </c>
      <c r="F52" s="10">
        <v>1</v>
      </c>
      <c r="G52" s="10">
        <v>0</v>
      </c>
      <c r="H52" s="10">
        <v>1</v>
      </c>
      <c r="I52" s="10">
        <v>2</v>
      </c>
      <c r="J52" s="10">
        <v>29</v>
      </c>
      <c r="K52" s="38"/>
    </row>
    <row r="53" ht="18.9" customHeight="1" spans="1:11">
      <c r="A53" s="9">
        <v>49</v>
      </c>
      <c r="B53" s="7" t="s">
        <v>72</v>
      </c>
      <c r="C53" s="19">
        <v>305</v>
      </c>
      <c r="D53" s="19">
        <v>8</v>
      </c>
      <c r="E53" s="10">
        <v>313</v>
      </c>
      <c r="F53" s="19">
        <v>0</v>
      </c>
      <c r="G53" s="19">
        <v>0</v>
      </c>
      <c r="H53" s="10">
        <v>0</v>
      </c>
      <c r="I53" s="19">
        <v>154</v>
      </c>
      <c r="J53" s="10">
        <v>467</v>
      </c>
      <c r="K53" s="22" t="s">
        <v>27</v>
      </c>
    </row>
    <row r="54" ht="27" customHeight="1" spans="1:11">
      <c r="A54" s="9">
        <v>50</v>
      </c>
      <c r="B54" s="7" t="s">
        <v>73</v>
      </c>
      <c r="C54" s="19">
        <v>346</v>
      </c>
      <c r="D54" s="19">
        <v>5</v>
      </c>
      <c r="E54" s="19">
        <v>351</v>
      </c>
      <c r="F54" s="19">
        <v>1</v>
      </c>
      <c r="G54" s="19">
        <v>0</v>
      </c>
      <c r="H54" s="19">
        <v>1</v>
      </c>
      <c r="I54" s="19">
        <v>3</v>
      </c>
      <c r="J54" s="19">
        <v>355</v>
      </c>
      <c r="K54" s="22"/>
    </row>
    <row r="55" ht="63" customHeight="1" spans="1:11">
      <c r="A55" s="9">
        <v>51</v>
      </c>
      <c r="B55" s="7" t="s">
        <v>74</v>
      </c>
      <c r="C55" s="26">
        <v>380</v>
      </c>
      <c r="D55" s="10">
        <v>0</v>
      </c>
      <c r="E55" s="10">
        <v>380</v>
      </c>
      <c r="F55" s="10">
        <v>1</v>
      </c>
      <c r="G55" s="10">
        <v>0</v>
      </c>
      <c r="H55" s="10">
        <v>1</v>
      </c>
      <c r="I55" s="10">
        <v>5</v>
      </c>
      <c r="J55" s="10">
        <v>386</v>
      </c>
      <c r="K55" s="22" t="s">
        <v>33</v>
      </c>
    </row>
    <row r="56" ht="30" customHeight="1" spans="1:11">
      <c r="A56" s="9">
        <v>52</v>
      </c>
      <c r="B56" s="7" t="s">
        <v>75</v>
      </c>
      <c r="C56" s="28">
        <v>447</v>
      </c>
      <c r="D56" s="28">
        <v>11</v>
      </c>
      <c r="E56" s="28">
        <v>458</v>
      </c>
      <c r="F56" s="28">
        <v>0</v>
      </c>
      <c r="G56" s="28">
        <v>0</v>
      </c>
      <c r="H56" s="28">
        <v>0</v>
      </c>
      <c r="I56" s="28">
        <v>533</v>
      </c>
      <c r="J56" s="28">
        <v>991</v>
      </c>
      <c r="K56" s="28" t="s">
        <v>76</v>
      </c>
    </row>
    <row r="57" ht="21" customHeight="1" spans="1:11">
      <c r="A57" s="9">
        <v>53</v>
      </c>
      <c r="B57" s="7" t="s">
        <v>77</v>
      </c>
      <c r="C57" s="27">
        <v>198</v>
      </c>
      <c r="D57" s="9">
        <v>6</v>
      </c>
      <c r="E57" s="9">
        <f>C57+D57</f>
        <v>204</v>
      </c>
      <c r="F57" s="9">
        <v>0</v>
      </c>
      <c r="G57" s="9">
        <v>10</v>
      </c>
      <c r="H57" s="9">
        <v>10</v>
      </c>
      <c r="I57" s="9">
        <v>112</v>
      </c>
      <c r="J57" s="10">
        <f>E57+H57+I57</f>
        <v>326</v>
      </c>
      <c r="K57" s="9" t="s">
        <v>78</v>
      </c>
    </row>
    <row r="58" ht="21" customHeight="1" spans="1:11">
      <c r="A58" s="9">
        <v>54</v>
      </c>
      <c r="B58" s="7" t="s">
        <v>79</v>
      </c>
      <c r="C58" s="26">
        <v>130</v>
      </c>
      <c r="D58" s="10">
        <v>1</v>
      </c>
      <c r="E58" s="10">
        <f>C58+D58</f>
        <v>131</v>
      </c>
      <c r="F58" s="10">
        <v>0</v>
      </c>
      <c r="G58" s="10">
        <v>6</v>
      </c>
      <c r="H58" s="10">
        <v>6</v>
      </c>
      <c r="I58" s="10">
        <v>75</v>
      </c>
      <c r="J58" s="10">
        <f>E58+H58+I58</f>
        <v>212</v>
      </c>
      <c r="K58" s="22" t="s">
        <v>22</v>
      </c>
    </row>
    <row r="59" ht="21" customHeight="1" spans="1:11">
      <c r="A59" s="9">
        <v>55</v>
      </c>
      <c r="B59" s="18" t="s">
        <v>80</v>
      </c>
      <c r="C59" s="26">
        <v>188</v>
      </c>
      <c r="D59" s="10">
        <v>0</v>
      </c>
      <c r="E59" s="10">
        <v>188</v>
      </c>
      <c r="F59" s="10">
        <v>0</v>
      </c>
      <c r="G59" s="10">
        <v>4</v>
      </c>
      <c r="H59" s="10">
        <v>4</v>
      </c>
      <c r="I59" s="10">
        <v>146</v>
      </c>
      <c r="J59" s="10">
        <v>338</v>
      </c>
      <c r="K59" s="22"/>
    </row>
    <row r="60" ht="21" customHeight="1" spans="1:11">
      <c r="A60" s="9">
        <v>56</v>
      </c>
      <c r="B60" s="29" t="s">
        <v>81</v>
      </c>
      <c r="C60" s="26">
        <v>6</v>
      </c>
      <c r="D60" s="10">
        <v>0</v>
      </c>
      <c r="E60" s="10">
        <v>6</v>
      </c>
      <c r="F60" s="10">
        <v>0</v>
      </c>
      <c r="G60" s="10">
        <v>0</v>
      </c>
      <c r="H60" s="10">
        <v>0</v>
      </c>
      <c r="I60" s="10">
        <v>0</v>
      </c>
      <c r="J60" s="10">
        <v>6</v>
      </c>
      <c r="K60" s="22"/>
    </row>
    <row r="61" ht="33" customHeight="1" spans="1:11">
      <c r="A61" s="30" t="s">
        <v>8</v>
      </c>
      <c r="B61" s="31"/>
      <c r="C61" s="30">
        <f t="shared" ref="C61:J61" si="1">SUM(C5:C60)</f>
        <v>14028</v>
      </c>
      <c r="D61" s="30">
        <f t="shared" si="1"/>
        <v>385</v>
      </c>
      <c r="E61" s="30">
        <f t="shared" si="1"/>
        <v>14413</v>
      </c>
      <c r="F61" s="30">
        <f t="shared" si="1"/>
        <v>52</v>
      </c>
      <c r="G61" s="30">
        <f t="shared" si="1"/>
        <v>226</v>
      </c>
      <c r="H61" s="32">
        <f t="shared" si="1"/>
        <v>278</v>
      </c>
      <c r="I61" s="30">
        <f t="shared" si="1"/>
        <v>7050</v>
      </c>
      <c r="J61" s="30">
        <f t="shared" si="1"/>
        <v>21741</v>
      </c>
      <c r="K61" s="22" t="s">
        <v>82</v>
      </c>
    </row>
    <row r="62" s="3" customFormat="1" ht="26.1" customHeight="1" spans="1:11">
      <c r="A62" s="33" t="s">
        <v>83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</row>
    <row r="63" s="3" customFormat="1" ht="26.1" customHeight="1" spans="1:1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</row>
    <row r="64" s="3" customFormat="1" ht="12" spans="1:10">
      <c r="A64" s="34"/>
      <c r="B64" s="35"/>
      <c r="C64" s="34"/>
      <c r="D64" s="34"/>
      <c r="E64" s="34"/>
      <c r="F64" s="34"/>
      <c r="G64" s="34"/>
      <c r="H64" s="34"/>
      <c r="I64" s="34"/>
      <c r="J64" s="39"/>
    </row>
    <row r="65" s="3" customFormat="1" ht="35.25" customHeight="1" spans="1:11">
      <c r="A65" s="40" t="s">
        <v>84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</row>
    <row r="66" s="3" customFormat="1" ht="12" spans="1:10">
      <c r="A66" s="34"/>
      <c r="B66" s="35"/>
      <c r="C66" s="34"/>
      <c r="D66" s="34"/>
      <c r="E66" s="34"/>
      <c r="F66" s="34"/>
      <c r="G66" s="34"/>
      <c r="H66" s="34"/>
      <c r="I66" s="34"/>
      <c r="J66" s="39"/>
    </row>
    <row r="67" s="3" customFormat="1" ht="12" spans="1:10">
      <c r="A67" s="34"/>
      <c r="B67" s="35"/>
      <c r="C67" s="34"/>
      <c r="D67" s="34"/>
      <c r="E67" s="34"/>
      <c r="F67" s="34"/>
      <c r="G67" s="34"/>
      <c r="H67" s="34"/>
      <c r="I67" s="34"/>
      <c r="J67" s="39"/>
    </row>
    <row r="68" s="3" customFormat="1" ht="12" spans="1:10">
      <c r="A68" s="34"/>
      <c r="B68" s="35"/>
      <c r="C68" s="34"/>
      <c r="D68" s="34"/>
      <c r="E68" s="34"/>
      <c r="F68" s="34"/>
      <c r="G68" s="34"/>
      <c r="H68" s="34"/>
      <c r="I68" s="34"/>
      <c r="J68" s="39"/>
    </row>
    <row r="69" s="3" customFormat="1" ht="12" spans="1:10">
      <c r="A69" s="34"/>
      <c r="B69" s="35"/>
      <c r="C69" s="34"/>
      <c r="D69" s="34"/>
      <c r="E69" s="34"/>
      <c r="F69" s="34"/>
      <c r="G69" s="34"/>
      <c r="H69" s="34"/>
      <c r="I69" s="34"/>
      <c r="J69" s="39"/>
    </row>
    <row r="70" s="3" customFormat="1" ht="12" spans="1:10">
      <c r="A70" s="34"/>
      <c r="B70" s="35"/>
      <c r="C70" s="34"/>
      <c r="D70" s="34"/>
      <c r="E70" s="34"/>
      <c r="F70" s="34"/>
      <c r="G70" s="34"/>
      <c r="H70" s="34"/>
      <c r="I70" s="34"/>
      <c r="J70" s="39"/>
    </row>
    <row r="71" s="3" customFormat="1" ht="12" spans="1:10">
      <c r="A71" s="34"/>
      <c r="B71" s="35"/>
      <c r="C71" s="34"/>
      <c r="D71" s="34"/>
      <c r="E71" s="34"/>
      <c r="F71" s="34"/>
      <c r="G71" s="34"/>
      <c r="H71" s="34"/>
      <c r="I71" s="34"/>
      <c r="J71" s="39"/>
    </row>
    <row r="72" s="3" customFormat="1" ht="12" spans="1:10">
      <c r="A72" s="34"/>
      <c r="B72" s="35"/>
      <c r="C72" s="34"/>
      <c r="D72" s="34"/>
      <c r="E72" s="34"/>
      <c r="F72" s="34"/>
      <c r="G72" s="34"/>
      <c r="H72" s="34"/>
      <c r="I72" s="34"/>
      <c r="J72" s="39"/>
    </row>
    <row r="73" s="3" customFormat="1" ht="12" spans="1:10">
      <c r="A73" s="34"/>
      <c r="B73" s="35"/>
      <c r="C73" s="34"/>
      <c r="D73" s="34"/>
      <c r="E73" s="34"/>
      <c r="F73" s="34"/>
      <c r="G73" s="34"/>
      <c r="H73" s="34"/>
      <c r="I73" s="34"/>
      <c r="J73" s="39"/>
    </row>
    <row r="74" s="3" customFormat="1" ht="12" spans="1:10">
      <c r="A74" s="34"/>
      <c r="B74" s="35"/>
      <c r="C74" s="34"/>
      <c r="D74" s="34"/>
      <c r="E74" s="34"/>
      <c r="F74" s="34"/>
      <c r="G74" s="34"/>
      <c r="H74" s="34"/>
      <c r="I74" s="34"/>
      <c r="J74" s="39"/>
    </row>
    <row r="75" s="3" customFormat="1" ht="12" spans="1:10">
      <c r="A75" s="34"/>
      <c r="B75" s="35"/>
      <c r="C75" s="34"/>
      <c r="D75" s="34"/>
      <c r="E75" s="34"/>
      <c r="F75" s="34"/>
      <c r="G75" s="34"/>
      <c r="H75" s="34"/>
      <c r="I75" s="34"/>
      <c r="J75" s="39"/>
    </row>
    <row r="76" s="3" customFormat="1" ht="12" spans="1:10">
      <c r="A76" s="34"/>
      <c r="B76" s="35"/>
      <c r="C76" s="34"/>
      <c r="D76" s="34"/>
      <c r="E76" s="34"/>
      <c r="F76" s="34"/>
      <c r="G76" s="34"/>
      <c r="H76" s="34"/>
      <c r="I76" s="34"/>
      <c r="J76" s="39"/>
    </row>
    <row r="77" s="3" customFormat="1" ht="12" spans="1:10">
      <c r="A77" s="34"/>
      <c r="B77" s="35"/>
      <c r="C77" s="34"/>
      <c r="D77" s="34"/>
      <c r="E77" s="34"/>
      <c r="F77" s="34"/>
      <c r="G77" s="34"/>
      <c r="H77" s="34"/>
      <c r="I77" s="34"/>
      <c r="J77" s="39"/>
    </row>
    <row r="78" s="3" customFormat="1" ht="12" spans="1:10">
      <c r="A78" s="34"/>
      <c r="B78" s="35"/>
      <c r="C78" s="34"/>
      <c r="D78" s="34"/>
      <c r="E78" s="34"/>
      <c r="F78" s="34"/>
      <c r="G78" s="34"/>
      <c r="H78" s="34"/>
      <c r="I78" s="34"/>
      <c r="J78" s="39"/>
    </row>
    <row r="79" s="3" customFormat="1" ht="12" spans="1:10">
      <c r="A79" s="34"/>
      <c r="B79" s="35"/>
      <c r="C79" s="34"/>
      <c r="D79" s="34"/>
      <c r="E79" s="34"/>
      <c r="F79" s="34"/>
      <c r="G79" s="34"/>
      <c r="H79" s="34"/>
      <c r="I79" s="34"/>
      <c r="J79" s="39"/>
    </row>
    <row r="80" s="3" customFormat="1" ht="12" spans="1:10">
      <c r="A80" s="34"/>
      <c r="B80" s="35"/>
      <c r="C80" s="34"/>
      <c r="D80" s="34"/>
      <c r="E80" s="34"/>
      <c r="F80" s="34"/>
      <c r="G80" s="34"/>
      <c r="H80" s="34"/>
      <c r="I80" s="34"/>
      <c r="J80" s="39"/>
    </row>
    <row r="81" s="3" customFormat="1" ht="12" spans="1:10">
      <c r="A81" s="34"/>
      <c r="B81" s="35"/>
      <c r="C81" s="34"/>
      <c r="D81" s="34"/>
      <c r="E81" s="34"/>
      <c r="F81" s="34"/>
      <c r="G81" s="34"/>
      <c r="H81" s="34"/>
      <c r="I81" s="34"/>
      <c r="J81" s="39"/>
    </row>
    <row r="82" s="3" customFormat="1" ht="12" spans="1:10">
      <c r="A82" s="34"/>
      <c r="B82" s="35"/>
      <c r="C82" s="34"/>
      <c r="D82" s="34"/>
      <c r="E82" s="34"/>
      <c r="F82" s="34"/>
      <c r="G82" s="34"/>
      <c r="H82" s="34"/>
      <c r="I82" s="34"/>
      <c r="J82" s="39"/>
    </row>
    <row r="83" s="3" customFormat="1" ht="12" spans="1:10">
      <c r="A83" s="34"/>
      <c r="B83" s="35"/>
      <c r="C83" s="34"/>
      <c r="D83" s="34"/>
      <c r="E83" s="34"/>
      <c r="F83" s="34"/>
      <c r="G83" s="34"/>
      <c r="H83" s="34"/>
      <c r="I83" s="34"/>
      <c r="J83" s="39"/>
    </row>
    <row r="84" s="3" customFormat="1" ht="12" spans="1:10">
      <c r="A84" s="34"/>
      <c r="B84" s="35"/>
      <c r="C84" s="34"/>
      <c r="D84" s="34"/>
      <c r="E84" s="34"/>
      <c r="F84" s="34"/>
      <c r="G84" s="34"/>
      <c r="H84" s="34"/>
      <c r="I84" s="34"/>
      <c r="J84" s="39"/>
    </row>
    <row r="85" s="3" customFormat="1" spans="1:10">
      <c r="A85" s="34"/>
      <c r="B85" s="1"/>
      <c r="C85" s="34"/>
      <c r="D85" s="34"/>
      <c r="E85" s="34"/>
      <c r="F85" s="34"/>
      <c r="G85" s="34"/>
      <c r="H85" s="34"/>
      <c r="I85" s="34"/>
      <c r="J85" s="39"/>
    </row>
  </sheetData>
  <autoFilter ref="A4:K62">
    <extLst/>
  </autoFilter>
  <mergeCells count="12">
    <mergeCell ref="A1:K1"/>
    <mergeCell ref="C2:J2"/>
    <mergeCell ref="C3:E3"/>
    <mergeCell ref="F3:H3"/>
    <mergeCell ref="A61:B61"/>
    <mergeCell ref="A62:K62"/>
    <mergeCell ref="A65:K65"/>
    <mergeCell ref="A2:A4"/>
    <mergeCell ref="B2:B4"/>
    <mergeCell ref="I3:I4"/>
    <mergeCell ref="J3:J4"/>
    <mergeCell ref="K2:K4"/>
  </mergeCells>
  <printOptions horizontalCentered="1"/>
  <pageMargins left="0.196527777777778" right="0.196527777777778" top="0.393055555555556" bottom="0.393055555555556" header="0" footer="0"/>
  <pageSetup paperSize="9" scale="90" orientation="portrait"/>
  <headerFooter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2017-02-27T03:52:00Z</dcterms:created>
  <cp:lastPrinted>2018-11-06T08:24:00Z</cp:lastPrinted>
  <dcterms:modified xsi:type="dcterms:W3CDTF">2018-11-07T01:20:39Z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