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门店任务" sheetId="1" r:id="rId1"/>
    <sheet name="品种明细表" sheetId="2" r:id="rId2"/>
  </sheets>
  <externalReferences>
    <externalReference r:id="rId3"/>
  </externalReferences>
  <definedNames>
    <definedName name="_xlnm._FilterDatabase" localSheetId="0" hidden="1">门店任务!$A$2:$I$97</definedName>
  </definedNames>
  <calcPr calcId="144525"/>
</workbook>
</file>

<file path=xl/sharedStrings.xml><?xml version="1.0" encoding="utf-8"?>
<sst xmlns="http://schemas.openxmlformats.org/spreadsheetml/2006/main" count="121">
  <si>
    <t>2018年9月品牌月西南药业完成情况</t>
  </si>
  <si>
    <t>序号</t>
  </si>
  <si>
    <t>门店id</t>
  </si>
  <si>
    <t>门店名称</t>
  </si>
  <si>
    <t>片区</t>
  </si>
  <si>
    <t>基础任务</t>
  </si>
  <si>
    <t>实际销售</t>
  </si>
  <si>
    <t>完成情况</t>
  </si>
  <si>
    <t>奖励</t>
  </si>
  <si>
    <t>处罚</t>
  </si>
  <si>
    <t>西北片</t>
  </si>
  <si>
    <t>旗舰片区</t>
  </si>
  <si>
    <t>东南片区</t>
  </si>
  <si>
    <t>东南片</t>
  </si>
  <si>
    <t>城中片区</t>
  </si>
  <si>
    <t>城郊一片</t>
  </si>
  <si>
    <t>城郊二片</t>
  </si>
  <si>
    <t>合计</t>
  </si>
  <si>
    <t>货品id</t>
  </si>
  <si>
    <t>品名</t>
  </si>
  <si>
    <t>规格</t>
  </si>
  <si>
    <t>单位</t>
  </si>
  <si>
    <t>产地</t>
  </si>
  <si>
    <t>零售价</t>
  </si>
  <si>
    <t xml:space="preserve"> 公司备货</t>
  </si>
  <si>
    <t>,</t>
  </si>
  <si>
    <t>复方甘草片</t>
  </si>
  <si>
    <t>瓶</t>
  </si>
  <si>
    <t>100片</t>
  </si>
  <si>
    <t>西南药业</t>
  </si>
  <si>
    <t>维生素B6片</t>
  </si>
  <si>
    <t>10mgx1000片</t>
  </si>
  <si>
    <t>马来酸氯苯那敏片(扑尔敏)</t>
  </si>
  <si>
    <t>4mgx1000片</t>
  </si>
  <si>
    <t>苯妥英钠片</t>
  </si>
  <si>
    <t>100mgx100片</t>
  </si>
  <si>
    <t>二甲硅油片(消胀片)</t>
  </si>
  <si>
    <t>25mgx100片</t>
  </si>
  <si>
    <t>维生素B2片</t>
  </si>
  <si>
    <t>5mgx1000片</t>
  </si>
  <si>
    <t>安乃近片</t>
  </si>
  <si>
    <t>0.5gx500片</t>
  </si>
  <si>
    <t>苯丙氨酯片(强筋松片)</t>
  </si>
  <si>
    <t>0.2gx100片</t>
  </si>
  <si>
    <t>葡醛内酯片(肝泰乐片)</t>
  </si>
  <si>
    <t>50mgx100片</t>
  </si>
  <si>
    <t>布洛芬缓释片(芬尼康)</t>
  </si>
  <si>
    <t>盒</t>
  </si>
  <si>
    <t>300mgx20片</t>
  </si>
  <si>
    <t>*</t>
  </si>
  <si>
    <t>葡萄糖注射液</t>
  </si>
  <si>
    <t>20ml:10gx5</t>
  </si>
  <si>
    <t>硫酸庆大霉素注射液</t>
  </si>
  <si>
    <t>2ml(8万单位)x10支</t>
  </si>
  <si>
    <t>天麻素片</t>
  </si>
  <si>
    <t>40片</t>
  </si>
  <si>
    <t>复方甘草口服溶液</t>
  </si>
  <si>
    <t>100ml</t>
  </si>
  <si>
    <t>复方磺胺甲噁唑片(复方新诺明片)</t>
  </si>
  <si>
    <t>盐酸氯丙嗪片</t>
  </si>
  <si>
    <t>氯霉素耳丸</t>
  </si>
  <si>
    <t>管</t>
  </si>
  <si>
    <t>17mgx10粒</t>
  </si>
  <si>
    <t>对乙酰氨基酚片(扑热息痛片)</t>
  </si>
  <si>
    <t>复方对乙酰氨基酚片Ⅱ(散列通)</t>
  </si>
  <si>
    <t>10片</t>
  </si>
  <si>
    <t>维生素C片</t>
  </si>
  <si>
    <t>0.1gx100片</t>
  </si>
  <si>
    <t>氨茶碱缓释片(阿咪康)</t>
  </si>
  <si>
    <t>0.1gx20片</t>
  </si>
  <si>
    <t>甲硝唑片</t>
  </si>
  <si>
    <t>乳酸亚铁片(丹珠)</t>
  </si>
  <si>
    <t>0.1gx42片</t>
  </si>
  <si>
    <t>贝诺酯片</t>
  </si>
  <si>
    <t>0.5gx100片</t>
  </si>
  <si>
    <t>睡好片(太极牌)</t>
  </si>
  <si>
    <t>200mgx8片x2板</t>
  </si>
  <si>
    <t>青霉素V钾片</t>
  </si>
  <si>
    <t>0.236gx10片x3板</t>
  </si>
  <si>
    <t>阿莫西林分散片</t>
  </si>
  <si>
    <t>0.25gx12片x2板</t>
  </si>
  <si>
    <t>酒石酸美托洛尔缓释片(托西尔康)</t>
  </si>
  <si>
    <t>50mgx10片x2板</t>
  </si>
  <si>
    <t>阿奇霉素片</t>
  </si>
  <si>
    <t>0.25gx6片x2板</t>
  </si>
  <si>
    <t>5mgx100片</t>
  </si>
  <si>
    <t>0.3gx10片</t>
  </si>
  <si>
    <t>180ml</t>
  </si>
  <si>
    <t>0.25gx36片</t>
  </si>
  <si>
    <t>乙酰螺旋霉素片</t>
  </si>
  <si>
    <t>0.1gx12片x2板(薄膜衣)</t>
  </si>
  <si>
    <t>诺氟沙星胶囊</t>
  </si>
  <si>
    <t>0.1gx10粒x3板</t>
  </si>
  <si>
    <t>20片</t>
  </si>
  <si>
    <t>0.236gx12片x3板</t>
  </si>
  <si>
    <t>阿莫西林胶囊</t>
  </si>
  <si>
    <t>0.25gx36粒</t>
  </si>
  <si>
    <t>美愈伪麻口服溶液</t>
  </si>
  <si>
    <t>100ml(复方)</t>
  </si>
  <si>
    <t>0.25gx50粒</t>
  </si>
  <si>
    <t>氨咖黄敏片</t>
  </si>
  <si>
    <t>150ml</t>
  </si>
  <si>
    <t>维生素C咀嚼片</t>
  </si>
  <si>
    <t>100mgx60片</t>
  </si>
  <si>
    <t>头孢氨苄胶囊</t>
  </si>
  <si>
    <t>0.25gx24粒</t>
  </si>
  <si>
    <t>葡萄糖酸钙维D2咀嚼片(太极钙)</t>
  </si>
  <si>
    <t>48片(复方)/瓶</t>
  </si>
  <si>
    <t>0.3gx12片x2板</t>
  </si>
  <si>
    <t>葡萄糖酸锌颗粒</t>
  </si>
  <si>
    <t>70mgx10包</t>
  </si>
  <si>
    <t>对乙酰氨基酚糖浆</t>
  </si>
  <si>
    <t>100ml:2.40g</t>
  </si>
  <si>
    <t>醋酸地塞米松片</t>
  </si>
  <si>
    <t>0.75mgx100片</t>
  </si>
  <si>
    <t>奥美拉唑肠溶胶囊</t>
  </si>
  <si>
    <t>20mgx28s</t>
  </si>
  <si>
    <t>太极涪陵药厂</t>
  </si>
  <si>
    <t>0.5gx10片/板x2板/盒</t>
  </si>
  <si>
    <t>小儿氨酚黄那敏颗粒</t>
  </si>
  <si>
    <t>20袋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</si>
</sst>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2" fillId="20" borderId="8" applyNumberFormat="0" applyAlignment="0" applyProtection="0">
      <alignment vertical="center"/>
    </xf>
    <xf numFmtId="0" fontId="23" fillId="20" borderId="3" applyNumberFormat="0" applyAlignment="0" applyProtection="0">
      <alignment vertical="center"/>
    </xf>
    <xf numFmtId="0" fontId="24" fillId="23" borderId="9" applyNumberForma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3" fillId="0" borderId="0" xfId="0" applyFont="1" applyFill="1" applyAlignment="1">
      <alignment horizontal="left" vertical="center"/>
    </xf>
    <xf numFmtId="176" fontId="3" fillId="0" borderId="0" xfId="0" applyNumberFormat="1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3" fillId="0" borderId="1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8.9\&#20048;&#38518;&#38518;\&#38468;&#34920;&#19968;&#20048;&#38518;&#38518;9&#26376;&#21697;&#29260;&#26376;&#20219;&#21153;&#65288;&#29579;&#22992;&#2145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铺货清单"/>
      <sheetName val="员工完成情况"/>
      <sheetName val="Sheet1"/>
    </sheetNames>
    <sheetDataSet>
      <sheetData sheetId="0"/>
      <sheetData sheetId="1">
        <row r="2">
          <cell r="D2" t="str">
            <v>门店id</v>
          </cell>
          <cell r="E2" t="str">
            <v>门店名</v>
          </cell>
        </row>
        <row r="3">
          <cell r="D3">
            <v>750</v>
          </cell>
          <cell r="E3" t="str">
            <v>成汉南路</v>
          </cell>
        </row>
        <row r="4">
          <cell r="D4">
            <v>750</v>
          </cell>
          <cell r="E4" t="str">
            <v>成汉南路</v>
          </cell>
        </row>
        <row r="5">
          <cell r="D5">
            <v>750</v>
          </cell>
          <cell r="E5" t="str">
            <v>成汉南路</v>
          </cell>
        </row>
        <row r="6">
          <cell r="D6">
            <v>750</v>
          </cell>
          <cell r="E6" t="str">
            <v>成汉南路</v>
          </cell>
        </row>
        <row r="7">
          <cell r="D7">
            <v>750</v>
          </cell>
          <cell r="E7" t="str">
            <v>成汉南路</v>
          </cell>
        </row>
        <row r="8">
          <cell r="D8">
            <v>515</v>
          </cell>
          <cell r="E8" t="str">
            <v>崔家店路药店</v>
          </cell>
        </row>
        <row r="9">
          <cell r="D9">
            <v>515</v>
          </cell>
          <cell r="E9" t="str">
            <v>崔家店路药店</v>
          </cell>
        </row>
        <row r="10">
          <cell r="D10">
            <v>515</v>
          </cell>
          <cell r="E10" t="str">
            <v>崔家店路药店</v>
          </cell>
        </row>
        <row r="11">
          <cell r="D11">
            <v>515</v>
          </cell>
          <cell r="E11" t="str">
            <v>崔家店路药店</v>
          </cell>
        </row>
        <row r="12">
          <cell r="D12">
            <v>581</v>
          </cell>
          <cell r="E12" t="str">
            <v>二环路北四段药店</v>
          </cell>
        </row>
        <row r="13">
          <cell r="D13">
            <v>581</v>
          </cell>
          <cell r="E13" t="str">
            <v>二环路北四段药店</v>
          </cell>
        </row>
        <row r="14">
          <cell r="D14">
            <v>581</v>
          </cell>
          <cell r="E14" t="str">
            <v>二环路北四段药店</v>
          </cell>
        </row>
        <row r="15">
          <cell r="D15">
            <v>581</v>
          </cell>
          <cell r="E15" t="str">
            <v>二环路北四段药店</v>
          </cell>
        </row>
        <row r="16">
          <cell r="D16">
            <v>581</v>
          </cell>
          <cell r="E16" t="str">
            <v>二环路北四段药店</v>
          </cell>
        </row>
        <row r="17">
          <cell r="D17">
            <v>581</v>
          </cell>
          <cell r="E17" t="str">
            <v>二环路北四段药店</v>
          </cell>
        </row>
        <row r="18">
          <cell r="D18">
            <v>740</v>
          </cell>
          <cell r="E18" t="str">
            <v>华康路药店</v>
          </cell>
        </row>
        <row r="19">
          <cell r="D19">
            <v>740</v>
          </cell>
          <cell r="E19" t="str">
            <v>华康路药店</v>
          </cell>
        </row>
        <row r="20">
          <cell r="D20">
            <v>712</v>
          </cell>
          <cell r="E20" t="str">
            <v>华泰路药店</v>
          </cell>
        </row>
        <row r="21">
          <cell r="D21">
            <v>712</v>
          </cell>
          <cell r="E21" t="str">
            <v>华泰路药店</v>
          </cell>
        </row>
        <row r="22">
          <cell r="D22">
            <v>712</v>
          </cell>
          <cell r="E22" t="str">
            <v>华泰路药店</v>
          </cell>
        </row>
        <row r="23">
          <cell r="D23">
            <v>712</v>
          </cell>
          <cell r="E23" t="str">
            <v>华泰路药店</v>
          </cell>
        </row>
        <row r="24">
          <cell r="D24">
            <v>712</v>
          </cell>
          <cell r="E24" t="str">
            <v>华泰路药店</v>
          </cell>
        </row>
        <row r="25">
          <cell r="D25">
            <v>578</v>
          </cell>
          <cell r="E25" t="str">
            <v>华油路药店</v>
          </cell>
        </row>
        <row r="26">
          <cell r="D26">
            <v>578</v>
          </cell>
          <cell r="E26" t="str">
            <v>华油路药店</v>
          </cell>
        </row>
        <row r="27">
          <cell r="D27">
            <v>578</v>
          </cell>
          <cell r="E27" t="str">
            <v>华油路药店</v>
          </cell>
        </row>
        <row r="28">
          <cell r="D28">
            <v>578</v>
          </cell>
          <cell r="E28" t="str">
            <v>华油路药店</v>
          </cell>
        </row>
        <row r="29">
          <cell r="D29">
            <v>103639</v>
          </cell>
          <cell r="E29" t="str">
            <v>金马河路药店</v>
          </cell>
        </row>
        <row r="30">
          <cell r="D30">
            <v>103639</v>
          </cell>
          <cell r="E30" t="str">
            <v>金马河路药店</v>
          </cell>
        </row>
        <row r="31">
          <cell r="D31">
            <v>103639</v>
          </cell>
          <cell r="E31" t="str">
            <v>金马河路药店</v>
          </cell>
        </row>
        <row r="32">
          <cell r="D32">
            <v>707</v>
          </cell>
          <cell r="E32" t="str">
            <v>万科路药店</v>
          </cell>
        </row>
        <row r="33">
          <cell r="D33">
            <v>707</v>
          </cell>
          <cell r="E33" t="str">
            <v>万科路药店</v>
          </cell>
        </row>
        <row r="34">
          <cell r="D34">
            <v>707</v>
          </cell>
          <cell r="E34" t="str">
            <v>万科路药店</v>
          </cell>
        </row>
        <row r="35">
          <cell r="D35">
            <v>707</v>
          </cell>
          <cell r="E35" t="str">
            <v>万科路药店</v>
          </cell>
        </row>
        <row r="36">
          <cell r="D36">
            <v>743</v>
          </cell>
          <cell r="E36" t="str">
            <v>万宇路药店</v>
          </cell>
        </row>
        <row r="37">
          <cell r="D37">
            <v>743</v>
          </cell>
          <cell r="E37" t="str">
            <v>万宇路药店</v>
          </cell>
        </row>
        <row r="38">
          <cell r="D38">
            <v>741</v>
          </cell>
          <cell r="E38" t="str">
            <v>新怡路店</v>
          </cell>
        </row>
        <row r="39">
          <cell r="D39">
            <v>741</v>
          </cell>
          <cell r="E39" t="str">
            <v>新怡路店</v>
          </cell>
        </row>
        <row r="40">
          <cell r="D40">
            <v>741</v>
          </cell>
          <cell r="E40" t="str">
            <v>新怡路店</v>
          </cell>
        </row>
        <row r="41">
          <cell r="D41">
            <v>585</v>
          </cell>
          <cell r="E41" t="str">
            <v>羊子山西路药店</v>
          </cell>
        </row>
        <row r="42">
          <cell r="D42">
            <v>585</v>
          </cell>
          <cell r="E42" t="str">
            <v>羊子山西路药店</v>
          </cell>
        </row>
        <row r="43">
          <cell r="D43">
            <v>585</v>
          </cell>
          <cell r="E43" t="str">
            <v>羊子山西路药店</v>
          </cell>
        </row>
        <row r="44">
          <cell r="D44">
            <v>585</v>
          </cell>
          <cell r="E44" t="str">
            <v>羊子山西路药店</v>
          </cell>
        </row>
        <row r="45">
          <cell r="D45">
            <v>511</v>
          </cell>
          <cell r="E45" t="str">
            <v>成华杉板桥南一路店</v>
          </cell>
        </row>
        <row r="46">
          <cell r="D46">
            <v>511</v>
          </cell>
          <cell r="E46" t="str">
            <v>成华杉板桥南一路店</v>
          </cell>
        </row>
        <row r="47">
          <cell r="D47">
            <v>511</v>
          </cell>
          <cell r="E47" t="str">
            <v>成华杉板桥南一路店</v>
          </cell>
        </row>
        <row r="48">
          <cell r="D48">
            <v>511</v>
          </cell>
          <cell r="E48" t="str">
            <v>成华杉板桥南一路店</v>
          </cell>
        </row>
        <row r="49">
          <cell r="D49">
            <v>754</v>
          </cell>
          <cell r="E49" t="str">
            <v>尚贤坊街药店</v>
          </cell>
        </row>
        <row r="50">
          <cell r="D50">
            <v>754</v>
          </cell>
          <cell r="E50" t="str">
            <v>尚贤坊街药店</v>
          </cell>
        </row>
        <row r="51">
          <cell r="D51">
            <v>754</v>
          </cell>
          <cell r="E51" t="str">
            <v>尚贤坊街药店</v>
          </cell>
        </row>
        <row r="52">
          <cell r="D52">
            <v>754</v>
          </cell>
          <cell r="E52" t="str">
            <v>尚贤坊街药店</v>
          </cell>
        </row>
        <row r="53">
          <cell r="D53">
            <v>52</v>
          </cell>
          <cell r="E53" t="str">
            <v>崇州中心店</v>
          </cell>
        </row>
        <row r="54">
          <cell r="D54">
            <v>52</v>
          </cell>
          <cell r="E54" t="str">
            <v>崇州中心店</v>
          </cell>
        </row>
        <row r="55">
          <cell r="D55">
            <v>52</v>
          </cell>
          <cell r="E55" t="str">
            <v>崇州中心店</v>
          </cell>
        </row>
        <row r="56">
          <cell r="D56">
            <v>52</v>
          </cell>
          <cell r="E56" t="str">
            <v>崇州中心店</v>
          </cell>
        </row>
        <row r="57">
          <cell r="D57">
            <v>713</v>
          </cell>
          <cell r="E57" t="str">
            <v>都江堰聚源镇药店</v>
          </cell>
        </row>
        <row r="58">
          <cell r="D58">
            <v>713</v>
          </cell>
          <cell r="E58" t="str">
            <v>都江堰聚源镇药店</v>
          </cell>
        </row>
        <row r="59">
          <cell r="D59">
            <v>587</v>
          </cell>
          <cell r="E59" t="str">
            <v>都江堰景中路店</v>
          </cell>
        </row>
        <row r="60">
          <cell r="D60">
            <v>587</v>
          </cell>
          <cell r="E60" t="str">
            <v>都江堰景中路店</v>
          </cell>
        </row>
        <row r="61">
          <cell r="D61">
            <v>587</v>
          </cell>
          <cell r="E61" t="str">
            <v>都江堰景中路店</v>
          </cell>
        </row>
        <row r="62">
          <cell r="D62">
            <v>587</v>
          </cell>
          <cell r="E62" t="str">
            <v>都江堰景中路店</v>
          </cell>
        </row>
        <row r="63">
          <cell r="D63">
            <v>704</v>
          </cell>
          <cell r="E63" t="str">
            <v>奎光路中段药店</v>
          </cell>
        </row>
        <row r="64">
          <cell r="D64">
            <v>704</v>
          </cell>
          <cell r="E64" t="str">
            <v>奎光路中段药店</v>
          </cell>
        </row>
        <row r="65">
          <cell r="D65">
            <v>704</v>
          </cell>
          <cell r="E65" t="str">
            <v>奎光路中段药店</v>
          </cell>
        </row>
        <row r="66">
          <cell r="D66">
            <v>704</v>
          </cell>
          <cell r="E66" t="str">
            <v>奎光路中段药店</v>
          </cell>
        </row>
        <row r="67">
          <cell r="D67">
            <v>738</v>
          </cell>
          <cell r="E67" t="str">
            <v>蒲阳路药店</v>
          </cell>
        </row>
        <row r="68">
          <cell r="D68">
            <v>738</v>
          </cell>
          <cell r="E68" t="str">
            <v>蒲阳路药店</v>
          </cell>
        </row>
        <row r="69">
          <cell r="D69">
            <v>738</v>
          </cell>
          <cell r="E69" t="str">
            <v>蒲阳路药店</v>
          </cell>
        </row>
        <row r="70">
          <cell r="D70">
            <v>710</v>
          </cell>
          <cell r="E70" t="str">
            <v>蒲阳路药店</v>
          </cell>
        </row>
        <row r="71">
          <cell r="D71">
            <v>710</v>
          </cell>
          <cell r="E71" t="str">
            <v>蒲阳路药店</v>
          </cell>
        </row>
        <row r="72">
          <cell r="D72">
            <v>706</v>
          </cell>
          <cell r="E72" t="str">
            <v>翔凤路药店</v>
          </cell>
        </row>
        <row r="73">
          <cell r="D73">
            <v>706</v>
          </cell>
          <cell r="E73" t="str">
            <v>翔凤路药店</v>
          </cell>
        </row>
        <row r="74">
          <cell r="D74">
            <v>706</v>
          </cell>
          <cell r="E74" t="str">
            <v>翔凤路药店</v>
          </cell>
        </row>
        <row r="75">
          <cell r="D75">
            <v>351</v>
          </cell>
          <cell r="E75" t="str">
            <v>都江堰药店</v>
          </cell>
        </row>
        <row r="76">
          <cell r="D76">
            <v>351</v>
          </cell>
          <cell r="E76" t="str">
            <v>都江堰药店</v>
          </cell>
        </row>
        <row r="77">
          <cell r="D77">
            <v>351</v>
          </cell>
          <cell r="E77" t="str">
            <v>都江堰药店</v>
          </cell>
        </row>
        <row r="78">
          <cell r="D78">
            <v>351</v>
          </cell>
          <cell r="E78" t="str">
            <v>都江堰药店</v>
          </cell>
        </row>
        <row r="79">
          <cell r="D79">
            <v>103199</v>
          </cell>
          <cell r="E79" t="str">
            <v>西林一街药店</v>
          </cell>
        </row>
        <row r="80">
          <cell r="D80">
            <v>103199</v>
          </cell>
          <cell r="E80" t="str">
            <v>西林一街药店</v>
          </cell>
        </row>
        <row r="81">
          <cell r="D81">
            <v>103199</v>
          </cell>
          <cell r="E81" t="str">
            <v>西林一街药店</v>
          </cell>
        </row>
        <row r="82">
          <cell r="D82">
            <v>103199</v>
          </cell>
          <cell r="E82" t="str">
            <v>西林一街药店</v>
          </cell>
        </row>
        <row r="83">
          <cell r="D83">
            <v>102934</v>
          </cell>
          <cell r="E83" t="str">
            <v>银河北街药店</v>
          </cell>
        </row>
        <row r="84">
          <cell r="D84">
            <v>102934</v>
          </cell>
          <cell r="E84" t="str">
            <v>银河北街药店</v>
          </cell>
        </row>
        <row r="85">
          <cell r="D85">
            <v>102934</v>
          </cell>
          <cell r="E85" t="str">
            <v>银河北街药店</v>
          </cell>
        </row>
        <row r="86">
          <cell r="D86">
            <v>102934</v>
          </cell>
          <cell r="E86" t="str">
            <v>银河北街药店</v>
          </cell>
        </row>
        <row r="87">
          <cell r="D87">
            <v>102934</v>
          </cell>
          <cell r="E87" t="str">
            <v>银河北街药店</v>
          </cell>
        </row>
        <row r="88">
          <cell r="D88">
            <v>103198</v>
          </cell>
          <cell r="E88" t="str">
            <v>贝森北路药店</v>
          </cell>
        </row>
        <row r="89">
          <cell r="D89">
            <v>103198</v>
          </cell>
          <cell r="E89" t="str">
            <v>贝森北路药店</v>
          </cell>
        </row>
        <row r="90">
          <cell r="D90">
            <v>103198</v>
          </cell>
          <cell r="E90" t="str">
            <v>贝森北路药店</v>
          </cell>
        </row>
        <row r="91">
          <cell r="D91">
            <v>103198</v>
          </cell>
          <cell r="E91" t="str">
            <v>贝森北路药店</v>
          </cell>
        </row>
        <row r="92">
          <cell r="D92">
            <v>102935</v>
          </cell>
          <cell r="E92" t="str">
            <v>童子街药店</v>
          </cell>
        </row>
        <row r="93">
          <cell r="D93">
            <v>102935</v>
          </cell>
          <cell r="E93" t="str">
            <v>童子街药店</v>
          </cell>
        </row>
        <row r="94">
          <cell r="D94">
            <v>102935</v>
          </cell>
          <cell r="E94" t="str">
            <v>童子街药店</v>
          </cell>
        </row>
        <row r="95">
          <cell r="D95">
            <v>102935</v>
          </cell>
          <cell r="E95" t="str">
            <v>童子街药店</v>
          </cell>
        </row>
        <row r="96">
          <cell r="D96">
            <v>752</v>
          </cell>
          <cell r="E96" t="str">
            <v>武侯区聚萃街药店</v>
          </cell>
        </row>
        <row r="97">
          <cell r="D97">
            <v>752</v>
          </cell>
          <cell r="E97" t="str">
            <v>武侯区聚萃街药店</v>
          </cell>
        </row>
        <row r="98">
          <cell r="D98">
            <v>594</v>
          </cell>
          <cell r="E98" t="str">
            <v>安仁镇千禧街药店</v>
          </cell>
        </row>
        <row r="99">
          <cell r="D99">
            <v>594</v>
          </cell>
          <cell r="E99" t="str">
            <v>安仁镇千禧街药店</v>
          </cell>
        </row>
        <row r="100">
          <cell r="D100">
            <v>549</v>
          </cell>
          <cell r="E100" t="str">
            <v>晋源镇东壕沟段药店</v>
          </cell>
        </row>
        <row r="101">
          <cell r="D101">
            <v>549</v>
          </cell>
          <cell r="E101" t="str">
            <v>晋源镇东壕沟段药店</v>
          </cell>
        </row>
        <row r="102">
          <cell r="D102">
            <v>748</v>
          </cell>
          <cell r="E102" t="str">
            <v>东街药店</v>
          </cell>
        </row>
        <row r="103">
          <cell r="D103">
            <v>748</v>
          </cell>
          <cell r="E103" t="str">
            <v>东街药店</v>
          </cell>
        </row>
        <row r="104">
          <cell r="D104">
            <v>748</v>
          </cell>
          <cell r="E104" t="str">
            <v>东街药店</v>
          </cell>
        </row>
        <row r="105">
          <cell r="D105">
            <v>746</v>
          </cell>
          <cell r="E105" t="str">
            <v>桃源药店</v>
          </cell>
        </row>
        <row r="106">
          <cell r="D106">
            <v>746</v>
          </cell>
          <cell r="E106" t="str">
            <v>桃源药店</v>
          </cell>
        </row>
        <row r="107">
          <cell r="D107">
            <v>746</v>
          </cell>
          <cell r="E107" t="str">
            <v>桃源药店</v>
          </cell>
        </row>
        <row r="108">
          <cell r="D108">
            <v>746</v>
          </cell>
          <cell r="E108" t="str">
            <v>桃源药店</v>
          </cell>
        </row>
        <row r="109">
          <cell r="D109">
            <v>717</v>
          </cell>
          <cell r="E109" t="str">
            <v>通达东路五段药店</v>
          </cell>
        </row>
        <row r="110">
          <cell r="D110">
            <v>717</v>
          </cell>
          <cell r="E110" t="str">
            <v>通达东路五段药店</v>
          </cell>
        </row>
        <row r="111">
          <cell r="D111">
            <v>717</v>
          </cell>
          <cell r="E111" t="str">
            <v>通达东路五段药店</v>
          </cell>
        </row>
        <row r="112">
          <cell r="D112">
            <v>539</v>
          </cell>
          <cell r="E112" t="str">
            <v>子龙路店</v>
          </cell>
        </row>
        <row r="113">
          <cell r="D113">
            <v>539</v>
          </cell>
          <cell r="E113" t="str">
            <v>子龙路店</v>
          </cell>
        </row>
        <row r="114">
          <cell r="D114">
            <v>539</v>
          </cell>
          <cell r="E114" t="str">
            <v>子龙路店</v>
          </cell>
        </row>
        <row r="115">
          <cell r="D115">
            <v>716</v>
          </cell>
          <cell r="E115" t="str">
            <v>沙渠镇方圆路药店</v>
          </cell>
        </row>
        <row r="116">
          <cell r="D116">
            <v>716</v>
          </cell>
          <cell r="E116" t="str">
            <v>沙渠镇方圆路药店</v>
          </cell>
        </row>
        <row r="117">
          <cell r="D117">
            <v>716</v>
          </cell>
          <cell r="E117" t="str">
            <v>沙渠镇方圆路药店</v>
          </cell>
        </row>
        <row r="118">
          <cell r="D118">
            <v>720</v>
          </cell>
          <cell r="E118" t="str">
            <v>新场镇文昌街药店</v>
          </cell>
        </row>
        <row r="119">
          <cell r="D119">
            <v>720</v>
          </cell>
          <cell r="E119" t="str">
            <v>新场镇文昌街药店</v>
          </cell>
        </row>
        <row r="120">
          <cell r="D120">
            <v>720</v>
          </cell>
          <cell r="E120" t="str">
            <v>新场镇文昌街药店</v>
          </cell>
        </row>
        <row r="121">
          <cell r="D121">
            <v>365</v>
          </cell>
          <cell r="E121" t="str">
            <v>光华村街药店</v>
          </cell>
        </row>
        <row r="122">
          <cell r="D122">
            <v>365</v>
          </cell>
          <cell r="E122" t="str">
            <v>光华村街药店</v>
          </cell>
        </row>
        <row r="123">
          <cell r="D123">
            <v>365</v>
          </cell>
          <cell r="E123" t="str">
            <v>光华村街药店</v>
          </cell>
        </row>
        <row r="124">
          <cell r="D124">
            <v>365</v>
          </cell>
          <cell r="E124" t="str">
            <v>光华村街药店</v>
          </cell>
        </row>
        <row r="125">
          <cell r="D125">
            <v>343</v>
          </cell>
          <cell r="E125" t="str">
            <v>光华药店</v>
          </cell>
        </row>
        <row r="126">
          <cell r="D126">
            <v>343</v>
          </cell>
          <cell r="E126" t="str">
            <v>光华药店</v>
          </cell>
        </row>
        <row r="127">
          <cell r="D127">
            <v>343</v>
          </cell>
          <cell r="E127" t="str">
            <v>光华药店</v>
          </cell>
        </row>
        <row r="128">
          <cell r="D128">
            <v>343</v>
          </cell>
          <cell r="E128" t="str">
            <v>光华药店</v>
          </cell>
        </row>
        <row r="129">
          <cell r="D129">
            <v>343</v>
          </cell>
          <cell r="E129" t="str">
            <v>光华药店</v>
          </cell>
        </row>
        <row r="130">
          <cell r="D130">
            <v>343</v>
          </cell>
          <cell r="E130" t="str">
            <v>光华药店</v>
          </cell>
        </row>
        <row r="131">
          <cell r="D131">
            <v>343</v>
          </cell>
          <cell r="E131" t="str">
            <v>光华药店</v>
          </cell>
        </row>
        <row r="132">
          <cell r="D132">
            <v>737</v>
          </cell>
          <cell r="E132" t="str">
            <v>大源北街药店</v>
          </cell>
        </row>
        <row r="133">
          <cell r="D133">
            <v>737</v>
          </cell>
          <cell r="E133" t="str">
            <v>大源北街药店</v>
          </cell>
        </row>
        <row r="134">
          <cell r="D134">
            <v>737</v>
          </cell>
          <cell r="E134" t="str">
            <v>大源北街药店</v>
          </cell>
        </row>
        <row r="135">
          <cell r="D135">
            <v>541</v>
          </cell>
          <cell r="E135" t="str">
            <v>府城大道西段店</v>
          </cell>
        </row>
        <row r="136">
          <cell r="D136">
            <v>541</v>
          </cell>
          <cell r="E136" t="str">
            <v>府城大道西段店</v>
          </cell>
        </row>
        <row r="137">
          <cell r="D137">
            <v>541</v>
          </cell>
          <cell r="E137" t="str">
            <v>府城大道西段店</v>
          </cell>
        </row>
        <row r="138">
          <cell r="D138">
            <v>571</v>
          </cell>
          <cell r="E138" t="str">
            <v>民丰大道西段药店</v>
          </cell>
        </row>
        <row r="139">
          <cell r="D139">
            <v>571</v>
          </cell>
          <cell r="E139" t="str">
            <v>民丰大道西段药店</v>
          </cell>
        </row>
        <row r="140">
          <cell r="D140">
            <v>571</v>
          </cell>
          <cell r="E140" t="str">
            <v>民丰大道西段药店</v>
          </cell>
        </row>
        <row r="141">
          <cell r="D141">
            <v>571</v>
          </cell>
          <cell r="E141" t="str">
            <v>民丰大道西段药店</v>
          </cell>
        </row>
        <row r="142">
          <cell r="D142">
            <v>584</v>
          </cell>
          <cell r="E142" t="str">
            <v>中和街道柳荫街药店</v>
          </cell>
        </row>
        <row r="143">
          <cell r="D143">
            <v>584</v>
          </cell>
          <cell r="E143" t="str">
            <v>中和街道柳荫街药店</v>
          </cell>
        </row>
        <row r="144">
          <cell r="D144">
            <v>584</v>
          </cell>
          <cell r="E144" t="str">
            <v>中和街道柳荫街药店</v>
          </cell>
        </row>
        <row r="145">
          <cell r="D145">
            <v>399</v>
          </cell>
          <cell r="E145" t="str">
            <v>高新天久北巷药店</v>
          </cell>
        </row>
        <row r="146">
          <cell r="D146">
            <v>399</v>
          </cell>
          <cell r="E146" t="str">
            <v>高新天久北巷药店</v>
          </cell>
        </row>
        <row r="147">
          <cell r="D147">
            <v>399</v>
          </cell>
          <cell r="E147" t="str">
            <v>高新天久北巷药店</v>
          </cell>
        </row>
        <row r="148">
          <cell r="D148">
            <v>308</v>
          </cell>
          <cell r="E148" t="str">
            <v>红星店</v>
          </cell>
        </row>
        <row r="149">
          <cell r="D149">
            <v>308</v>
          </cell>
          <cell r="E149" t="str">
            <v>红星店</v>
          </cell>
        </row>
        <row r="150">
          <cell r="D150">
            <v>308</v>
          </cell>
          <cell r="E150" t="str">
            <v>红星店</v>
          </cell>
        </row>
        <row r="151">
          <cell r="D151">
            <v>308</v>
          </cell>
          <cell r="E151" t="str">
            <v>红星店</v>
          </cell>
        </row>
        <row r="152">
          <cell r="D152">
            <v>308</v>
          </cell>
          <cell r="E152" t="str">
            <v>红星店</v>
          </cell>
        </row>
        <row r="153">
          <cell r="D153">
            <v>54</v>
          </cell>
          <cell r="E153" t="str">
            <v>怀远店</v>
          </cell>
        </row>
        <row r="154">
          <cell r="D154">
            <v>54</v>
          </cell>
          <cell r="E154" t="str">
            <v>怀远店</v>
          </cell>
        </row>
        <row r="155">
          <cell r="D155">
            <v>54</v>
          </cell>
          <cell r="E155" t="str">
            <v>怀远店</v>
          </cell>
        </row>
        <row r="156">
          <cell r="D156">
            <v>54</v>
          </cell>
          <cell r="E156" t="str">
            <v>怀远店</v>
          </cell>
        </row>
        <row r="157">
          <cell r="D157">
            <v>367</v>
          </cell>
          <cell r="E157" t="str">
            <v>金带街药店</v>
          </cell>
        </row>
        <row r="158">
          <cell r="D158">
            <v>367</v>
          </cell>
          <cell r="E158" t="str">
            <v>金带街药店</v>
          </cell>
        </row>
        <row r="159">
          <cell r="D159">
            <v>367</v>
          </cell>
          <cell r="E159" t="str">
            <v>金带街药店</v>
          </cell>
        </row>
        <row r="160">
          <cell r="D160">
            <v>367</v>
          </cell>
          <cell r="E160" t="str">
            <v>金带街药店</v>
          </cell>
        </row>
        <row r="161">
          <cell r="D161">
            <v>724</v>
          </cell>
          <cell r="E161" t="str">
            <v>观音桥街药店</v>
          </cell>
        </row>
        <row r="162">
          <cell r="D162">
            <v>724</v>
          </cell>
          <cell r="E162" t="str">
            <v>观音桥街药店</v>
          </cell>
        </row>
        <row r="163">
          <cell r="D163">
            <v>724</v>
          </cell>
          <cell r="E163" t="str">
            <v>观音桥街药店</v>
          </cell>
        </row>
        <row r="164">
          <cell r="D164">
            <v>724</v>
          </cell>
          <cell r="E164" t="str">
            <v>观音桥街药店</v>
          </cell>
        </row>
        <row r="165">
          <cell r="D165">
            <v>753</v>
          </cell>
          <cell r="E165" t="str">
            <v>合欢树街药店</v>
          </cell>
        </row>
        <row r="166">
          <cell r="D166">
            <v>753</v>
          </cell>
          <cell r="E166" t="str">
            <v>合欢树街药店</v>
          </cell>
        </row>
        <row r="167">
          <cell r="D167">
            <v>753</v>
          </cell>
          <cell r="E167" t="str">
            <v>合欢树街药店</v>
          </cell>
        </row>
        <row r="168">
          <cell r="D168">
            <v>102478</v>
          </cell>
          <cell r="E168" t="str">
            <v>静明路药店</v>
          </cell>
        </row>
        <row r="169">
          <cell r="D169">
            <v>102478</v>
          </cell>
          <cell r="E169" t="str">
            <v>静明路药店</v>
          </cell>
        </row>
        <row r="170">
          <cell r="D170">
            <v>102478</v>
          </cell>
          <cell r="E170" t="str">
            <v>静明路药店</v>
          </cell>
        </row>
        <row r="171">
          <cell r="D171">
            <v>102479</v>
          </cell>
          <cell r="E171" t="str">
            <v>劼人路药店</v>
          </cell>
        </row>
        <row r="172">
          <cell r="D172">
            <v>102479</v>
          </cell>
          <cell r="E172" t="str">
            <v>劼人路药店</v>
          </cell>
        </row>
        <row r="173">
          <cell r="D173">
            <v>102479</v>
          </cell>
          <cell r="E173" t="str">
            <v>劼人路药店</v>
          </cell>
        </row>
        <row r="174">
          <cell r="D174">
            <v>723</v>
          </cell>
          <cell r="E174" t="str">
            <v>柳翠路药店</v>
          </cell>
        </row>
        <row r="175">
          <cell r="D175">
            <v>723</v>
          </cell>
          <cell r="E175" t="str">
            <v>柳翠路药店</v>
          </cell>
        </row>
        <row r="176">
          <cell r="D176">
            <v>723</v>
          </cell>
          <cell r="E176" t="str">
            <v>柳翠路药店</v>
          </cell>
        </row>
        <row r="177">
          <cell r="D177">
            <v>742</v>
          </cell>
          <cell r="E177" t="str">
            <v>庆云南街药店</v>
          </cell>
        </row>
        <row r="178">
          <cell r="D178">
            <v>742</v>
          </cell>
          <cell r="E178" t="str">
            <v>庆云南街药店</v>
          </cell>
        </row>
        <row r="179">
          <cell r="D179">
            <v>742</v>
          </cell>
          <cell r="E179" t="str">
            <v>庆云南街药店</v>
          </cell>
        </row>
        <row r="180">
          <cell r="D180">
            <v>742</v>
          </cell>
          <cell r="E180" t="str">
            <v>庆云南街药店</v>
          </cell>
        </row>
        <row r="181">
          <cell r="D181">
            <v>546</v>
          </cell>
          <cell r="E181" t="str">
            <v>榕声路店</v>
          </cell>
        </row>
        <row r="182">
          <cell r="D182">
            <v>546</v>
          </cell>
          <cell r="E182" t="str">
            <v>榕声路店</v>
          </cell>
        </row>
        <row r="183">
          <cell r="D183">
            <v>546</v>
          </cell>
          <cell r="E183" t="str">
            <v>榕声路店</v>
          </cell>
        </row>
        <row r="184">
          <cell r="D184">
            <v>546</v>
          </cell>
          <cell r="E184" t="str">
            <v>榕声路店</v>
          </cell>
        </row>
        <row r="185">
          <cell r="D185">
            <v>598</v>
          </cell>
          <cell r="E185" t="str">
            <v>水杉街药店</v>
          </cell>
        </row>
        <row r="186">
          <cell r="D186">
            <v>598</v>
          </cell>
          <cell r="E186" t="str">
            <v>水杉街药店</v>
          </cell>
        </row>
        <row r="187">
          <cell r="D187">
            <v>598</v>
          </cell>
          <cell r="E187" t="str">
            <v>水杉街药店</v>
          </cell>
        </row>
        <row r="188">
          <cell r="D188">
            <v>598</v>
          </cell>
          <cell r="E188" t="str">
            <v>水杉街药店</v>
          </cell>
        </row>
        <row r="189">
          <cell r="D189">
            <v>727</v>
          </cell>
          <cell r="E189" t="str">
            <v>黄苑东街药店</v>
          </cell>
        </row>
        <row r="190">
          <cell r="D190">
            <v>727</v>
          </cell>
          <cell r="E190" t="str">
            <v>黄苑东街药店</v>
          </cell>
        </row>
        <row r="191">
          <cell r="D191">
            <v>727</v>
          </cell>
          <cell r="E191" t="str">
            <v>黄苑东街药店</v>
          </cell>
        </row>
        <row r="192">
          <cell r="D192">
            <v>726</v>
          </cell>
          <cell r="E192" t="str">
            <v>交大路第三药店</v>
          </cell>
        </row>
        <row r="193">
          <cell r="D193">
            <v>726</v>
          </cell>
          <cell r="E193" t="str">
            <v>交大路第三药店</v>
          </cell>
        </row>
        <row r="194">
          <cell r="D194">
            <v>726</v>
          </cell>
          <cell r="E194" t="str">
            <v>交大路第三药店</v>
          </cell>
        </row>
        <row r="195">
          <cell r="D195">
            <v>726</v>
          </cell>
          <cell r="E195" t="str">
            <v>交大路第三药店</v>
          </cell>
        </row>
        <row r="196">
          <cell r="D196">
            <v>745</v>
          </cell>
          <cell r="E196" t="str">
            <v>金沙路药店</v>
          </cell>
        </row>
        <row r="197">
          <cell r="D197">
            <v>745</v>
          </cell>
          <cell r="E197" t="str">
            <v>金沙路药店</v>
          </cell>
        </row>
        <row r="198">
          <cell r="D198">
            <v>745</v>
          </cell>
          <cell r="E198" t="str">
            <v>金沙路药店</v>
          </cell>
        </row>
        <row r="199">
          <cell r="D199">
            <v>391</v>
          </cell>
          <cell r="E199" t="str">
            <v>金丝街药店</v>
          </cell>
        </row>
        <row r="200">
          <cell r="D200">
            <v>391</v>
          </cell>
          <cell r="E200" t="str">
            <v>金丝街药店</v>
          </cell>
        </row>
        <row r="201">
          <cell r="D201">
            <v>391</v>
          </cell>
          <cell r="E201" t="str">
            <v>金丝街药店</v>
          </cell>
        </row>
        <row r="202">
          <cell r="D202">
            <v>391</v>
          </cell>
          <cell r="E202" t="str">
            <v>金丝街药店</v>
          </cell>
        </row>
        <row r="203">
          <cell r="D203">
            <v>337</v>
          </cell>
          <cell r="E203" t="str">
            <v>浆洗街药店</v>
          </cell>
        </row>
        <row r="204">
          <cell r="D204">
            <v>337</v>
          </cell>
          <cell r="E204" t="str">
            <v>浆洗街药店</v>
          </cell>
        </row>
        <row r="205">
          <cell r="D205">
            <v>337</v>
          </cell>
          <cell r="E205" t="str">
            <v>浆洗街药店</v>
          </cell>
        </row>
        <row r="206">
          <cell r="D206">
            <v>337</v>
          </cell>
          <cell r="E206" t="str">
            <v>浆洗街药店</v>
          </cell>
        </row>
        <row r="207">
          <cell r="D207">
            <v>337</v>
          </cell>
          <cell r="E207" t="str">
            <v>浆洗街药店</v>
          </cell>
        </row>
        <row r="208">
          <cell r="D208">
            <v>337</v>
          </cell>
          <cell r="E208" t="str">
            <v>浆洗街药店</v>
          </cell>
        </row>
        <row r="209">
          <cell r="D209">
            <v>337</v>
          </cell>
          <cell r="E209" t="str">
            <v>浆洗街药店</v>
          </cell>
        </row>
        <row r="210">
          <cell r="D210">
            <v>337</v>
          </cell>
          <cell r="E210" t="str">
            <v>浆洗街药店</v>
          </cell>
        </row>
        <row r="211">
          <cell r="D211">
            <v>718</v>
          </cell>
          <cell r="E211" t="str">
            <v>龙泉驿生路药店</v>
          </cell>
        </row>
        <row r="212">
          <cell r="D212">
            <v>718</v>
          </cell>
          <cell r="E212" t="str">
            <v>龙泉驿生路药店</v>
          </cell>
        </row>
        <row r="213">
          <cell r="D213">
            <v>545</v>
          </cell>
          <cell r="E213" t="str">
            <v>龙潭西路店</v>
          </cell>
        </row>
        <row r="214">
          <cell r="D214">
            <v>545</v>
          </cell>
          <cell r="E214" t="str">
            <v>龙潭西路店</v>
          </cell>
        </row>
        <row r="215">
          <cell r="D215">
            <v>572</v>
          </cell>
          <cell r="E215" t="str">
            <v>郫县郫筒镇东大街药店</v>
          </cell>
        </row>
        <row r="216">
          <cell r="D216">
            <v>572</v>
          </cell>
          <cell r="E216" t="str">
            <v>郫县郫筒镇东大街药店</v>
          </cell>
        </row>
        <row r="217">
          <cell r="D217">
            <v>572</v>
          </cell>
          <cell r="E217" t="str">
            <v>郫县郫筒镇东大街药店</v>
          </cell>
        </row>
        <row r="218">
          <cell r="D218">
            <v>572</v>
          </cell>
          <cell r="E218" t="str">
            <v>郫县郫筒镇东大街药店</v>
          </cell>
        </row>
        <row r="219">
          <cell r="D219">
            <v>747</v>
          </cell>
          <cell r="E219" t="str">
            <v>郫县二店</v>
          </cell>
        </row>
        <row r="220">
          <cell r="D220">
            <v>747</v>
          </cell>
          <cell r="E220" t="str">
            <v>郫县二店</v>
          </cell>
        </row>
        <row r="221">
          <cell r="D221">
            <v>747</v>
          </cell>
          <cell r="E221" t="str">
            <v>郫县二店</v>
          </cell>
        </row>
        <row r="222">
          <cell r="D222">
            <v>307</v>
          </cell>
          <cell r="E222" t="str">
            <v>旗舰店</v>
          </cell>
        </row>
        <row r="223">
          <cell r="D223">
            <v>307</v>
          </cell>
          <cell r="E223" t="str">
            <v>旗舰店</v>
          </cell>
        </row>
        <row r="224">
          <cell r="D224">
            <v>307</v>
          </cell>
          <cell r="E224" t="str">
            <v>旗舰店</v>
          </cell>
        </row>
        <row r="225">
          <cell r="D225">
            <v>307</v>
          </cell>
          <cell r="E225" t="str">
            <v>旗舰店</v>
          </cell>
        </row>
        <row r="226">
          <cell r="D226">
            <v>307</v>
          </cell>
          <cell r="E226" t="str">
            <v>旗舰店</v>
          </cell>
        </row>
        <row r="227">
          <cell r="D227">
            <v>307</v>
          </cell>
          <cell r="E227" t="str">
            <v>旗舰店</v>
          </cell>
        </row>
        <row r="228">
          <cell r="D228">
            <v>307</v>
          </cell>
          <cell r="E228" t="str">
            <v>旗舰店</v>
          </cell>
        </row>
        <row r="229">
          <cell r="D229">
            <v>307</v>
          </cell>
          <cell r="E229" t="str">
            <v>旗舰店</v>
          </cell>
        </row>
        <row r="230">
          <cell r="D230">
            <v>307</v>
          </cell>
          <cell r="E230" t="str">
            <v>旗舰店</v>
          </cell>
        </row>
        <row r="231">
          <cell r="D231">
            <v>307</v>
          </cell>
          <cell r="E231" t="str">
            <v>旗舰店</v>
          </cell>
        </row>
        <row r="232">
          <cell r="D232">
            <v>347</v>
          </cell>
          <cell r="E232" t="str">
            <v>清江东路2药店</v>
          </cell>
        </row>
        <row r="233">
          <cell r="D233">
            <v>347</v>
          </cell>
          <cell r="E233" t="str">
            <v>清江东路2药店</v>
          </cell>
        </row>
        <row r="234">
          <cell r="D234">
            <v>347</v>
          </cell>
          <cell r="E234" t="str">
            <v>清江东路2药店</v>
          </cell>
        </row>
        <row r="235">
          <cell r="D235">
            <v>357</v>
          </cell>
          <cell r="E235" t="str">
            <v>清江东路药店</v>
          </cell>
        </row>
        <row r="236">
          <cell r="D236">
            <v>357</v>
          </cell>
          <cell r="E236" t="str">
            <v>清江东路药店</v>
          </cell>
        </row>
        <row r="237">
          <cell r="D237">
            <v>357</v>
          </cell>
          <cell r="E237" t="str">
            <v>清江东路药店</v>
          </cell>
        </row>
        <row r="238">
          <cell r="D238">
            <v>357</v>
          </cell>
          <cell r="E238" t="str">
            <v>清江东路药店</v>
          </cell>
        </row>
        <row r="239">
          <cell r="D239">
            <v>102564</v>
          </cell>
          <cell r="E239" t="str">
            <v>临邛镇翠荫街药店</v>
          </cell>
        </row>
        <row r="240">
          <cell r="D240">
            <v>102564</v>
          </cell>
          <cell r="E240" t="str">
            <v>临邛镇翠荫街药店</v>
          </cell>
        </row>
        <row r="241">
          <cell r="D241">
            <v>102564</v>
          </cell>
          <cell r="E241" t="str">
            <v>临邛镇翠荫街药店</v>
          </cell>
        </row>
        <row r="242">
          <cell r="D242">
            <v>721</v>
          </cell>
          <cell r="E242" t="str">
            <v>临邛镇洪川小区药店</v>
          </cell>
        </row>
        <row r="243">
          <cell r="D243">
            <v>721</v>
          </cell>
          <cell r="E243" t="str">
            <v>临邛镇洪川小区药店</v>
          </cell>
        </row>
        <row r="244">
          <cell r="D244">
            <v>721</v>
          </cell>
          <cell r="E244" t="str">
            <v>临邛镇洪川小区药店</v>
          </cell>
        </row>
        <row r="245">
          <cell r="D245">
            <v>721</v>
          </cell>
          <cell r="E245" t="str">
            <v>临邛镇洪川小区药店</v>
          </cell>
        </row>
        <row r="246">
          <cell r="D246">
            <v>591</v>
          </cell>
          <cell r="E246" t="str">
            <v>临邛镇长安大道药店</v>
          </cell>
        </row>
        <row r="247">
          <cell r="D247">
            <v>591</v>
          </cell>
          <cell r="E247" t="str">
            <v>临邛镇长安大道药店</v>
          </cell>
        </row>
        <row r="248">
          <cell r="D248">
            <v>591</v>
          </cell>
          <cell r="E248" t="str">
            <v>临邛镇长安大道药店</v>
          </cell>
        </row>
        <row r="249">
          <cell r="D249">
            <v>732</v>
          </cell>
          <cell r="E249" t="str">
            <v>羊安镇永康大道药店</v>
          </cell>
        </row>
        <row r="250">
          <cell r="D250">
            <v>732</v>
          </cell>
          <cell r="E250" t="str">
            <v>羊安镇永康大道药店</v>
          </cell>
        </row>
        <row r="251">
          <cell r="D251">
            <v>341</v>
          </cell>
          <cell r="E251" t="str">
            <v>邛崃中心药店</v>
          </cell>
        </row>
        <row r="252">
          <cell r="D252">
            <v>341</v>
          </cell>
          <cell r="E252" t="str">
            <v>邛崃中心药店</v>
          </cell>
        </row>
        <row r="253">
          <cell r="D253">
            <v>341</v>
          </cell>
          <cell r="E253" t="str">
            <v>邛崃中心药店</v>
          </cell>
        </row>
        <row r="254">
          <cell r="D254">
            <v>341</v>
          </cell>
          <cell r="E254" t="str">
            <v>邛崃中心药店</v>
          </cell>
        </row>
        <row r="255">
          <cell r="D255">
            <v>341</v>
          </cell>
          <cell r="E255" t="str">
            <v>邛崃中心药店</v>
          </cell>
        </row>
        <row r="256">
          <cell r="D256">
            <v>341</v>
          </cell>
          <cell r="E256" t="str">
            <v>邛崃中心药店</v>
          </cell>
        </row>
        <row r="257">
          <cell r="D257">
            <v>341</v>
          </cell>
          <cell r="E257" t="str">
            <v>邛崃中心药店</v>
          </cell>
        </row>
        <row r="258">
          <cell r="D258">
            <v>341</v>
          </cell>
          <cell r="E258" t="str">
            <v>邛崃中心药店</v>
          </cell>
        </row>
        <row r="259">
          <cell r="D259">
            <v>341</v>
          </cell>
          <cell r="E259" t="str">
            <v>邛崃中心药店</v>
          </cell>
        </row>
        <row r="260">
          <cell r="D260">
            <v>517</v>
          </cell>
          <cell r="E260" t="str">
            <v>北东街店</v>
          </cell>
        </row>
        <row r="261">
          <cell r="D261">
            <v>517</v>
          </cell>
          <cell r="E261" t="str">
            <v>北东街店</v>
          </cell>
        </row>
        <row r="262">
          <cell r="D262">
            <v>517</v>
          </cell>
          <cell r="E262" t="str">
            <v>北东街店</v>
          </cell>
        </row>
        <row r="263">
          <cell r="D263">
            <v>517</v>
          </cell>
          <cell r="E263" t="str">
            <v>北东街店</v>
          </cell>
        </row>
        <row r="264">
          <cell r="D264">
            <v>517</v>
          </cell>
          <cell r="E264" t="str">
            <v>北东街店</v>
          </cell>
        </row>
        <row r="265">
          <cell r="D265">
            <v>517</v>
          </cell>
          <cell r="E265" t="str">
            <v>北东街店</v>
          </cell>
        </row>
        <row r="266">
          <cell r="D266">
            <v>570</v>
          </cell>
          <cell r="E266" t="str">
            <v>浣花滨河路药店</v>
          </cell>
        </row>
        <row r="267">
          <cell r="D267">
            <v>570</v>
          </cell>
          <cell r="E267" t="str">
            <v>浣花滨河路药店</v>
          </cell>
        </row>
        <row r="268">
          <cell r="D268">
            <v>570</v>
          </cell>
          <cell r="E268" t="str">
            <v>浣花滨河路药店</v>
          </cell>
        </row>
        <row r="269">
          <cell r="D269">
            <v>582</v>
          </cell>
          <cell r="E269" t="str">
            <v>十二桥药店</v>
          </cell>
        </row>
        <row r="270">
          <cell r="D270">
            <v>582</v>
          </cell>
          <cell r="E270" t="str">
            <v>十二桥药店</v>
          </cell>
        </row>
        <row r="271">
          <cell r="D271">
            <v>582</v>
          </cell>
          <cell r="E271" t="str">
            <v>十二桥药店</v>
          </cell>
        </row>
        <row r="272">
          <cell r="D272">
            <v>582</v>
          </cell>
          <cell r="E272" t="str">
            <v>十二桥药店</v>
          </cell>
        </row>
        <row r="273">
          <cell r="D273">
            <v>582</v>
          </cell>
          <cell r="E273" t="str">
            <v>十二桥药店</v>
          </cell>
        </row>
        <row r="274">
          <cell r="D274">
            <v>582</v>
          </cell>
          <cell r="E274" t="str">
            <v>十二桥药店</v>
          </cell>
        </row>
        <row r="275">
          <cell r="D275">
            <v>582</v>
          </cell>
          <cell r="E275" t="str">
            <v>十二桥药店</v>
          </cell>
        </row>
        <row r="276">
          <cell r="D276">
            <v>349</v>
          </cell>
          <cell r="E276" t="str">
            <v>人民中路店</v>
          </cell>
        </row>
        <row r="277">
          <cell r="D277">
            <v>349</v>
          </cell>
          <cell r="E277" t="str">
            <v>人民中路店</v>
          </cell>
        </row>
        <row r="278">
          <cell r="D278">
            <v>349</v>
          </cell>
          <cell r="E278" t="str">
            <v>人民中路店</v>
          </cell>
        </row>
        <row r="279">
          <cell r="D279">
            <v>349</v>
          </cell>
          <cell r="E279" t="str">
            <v>人民中路店</v>
          </cell>
        </row>
        <row r="280">
          <cell r="D280">
            <v>339</v>
          </cell>
          <cell r="E280" t="str">
            <v>沙河源药店</v>
          </cell>
        </row>
        <row r="281">
          <cell r="D281">
            <v>339</v>
          </cell>
          <cell r="E281" t="str">
            <v>沙河源药店</v>
          </cell>
        </row>
        <row r="282">
          <cell r="D282">
            <v>339</v>
          </cell>
          <cell r="E282" t="str">
            <v>沙河源药店</v>
          </cell>
        </row>
        <row r="283">
          <cell r="D283">
            <v>339</v>
          </cell>
          <cell r="E283" t="str">
            <v>沙河源药店</v>
          </cell>
        </row>
        <row r="284">
          <cell r="D284">
            <v>56</v>
          </cell>
          <cell r="E284" t="str">
            <v>三江店</v>
          </cell>
        </row>
        <row r="285">
          <cell r="D285">
            <v>56</v>
          </cell>
          <cell r="E285" t="str">
            <v>三江店</v>
          </cell>
        </row>
        <row r="286">
          <cell r="D286">
            <v>355</v>
          </cell>
          <cell r="E286" t="str">
            <v>双林路药店</v>
          </cell>
        </row>
        <row r="287">
          <cell r="D287">
            <v>355</v>
          </cell>
          <cell r="E287" t="str">
            <v>双林路药店</v>
          </cell>
        </row>
        <row r="288">
          <cell r="D288">
            <v>355</v>
          </cell>
          <cell r="E288" t="str">
            <v>双林路药店</v>
          </cell>
        </row>
        <row r="289">
          <cell r="D289">
            <v>355</v>
          </cell>
          <cell r="E289" t="str">
            <v>双林路药店</v>
          </cell>
        </row>
        <row r="290">
          <cell r="D290">
            <v>355</v>
          </cell>
          <cell r="E290" t="str">
            <v>双林路药店</v>
          </cell>
        </row>
        <row r="291">
          <cell r="D291">
            <v>733</v>
          </cell>
          <cell r="E291" t="str">
            <v>双流三强西路药店</v>
          </cell>
        </row>
        <row r="292">
          <cell r="D292">
            <v>733</v>
          </cell>
          <cell r="E292" t="str">
            <v>双流三强西路药店</v>
          </cell>
        </row>
        <row r="293">
          <cell r="D293">
            <v>573</v>
          </cell>
          <cell r="E293" t="str">
            <v>双流锦华路一段药店</v>
          </cell>
        </row>
        <row r="294">
          <cell r="D294">
            <v>573</v>
          </cell>
          <cell r="E294" t="str">
            <v>双流锦华路一段药店</v>
          </cell>
        </row>
        <row r="295">
          <cell r="D295">
            <v>573</v>
          </cell>
          <cell r="E295" t="str">
            <v>双流锦华路一段药店</v>
          </cell>
        </row>
        <row r="296">
          <cell r="D296">
            <v>379</v>
          </cell>
          <cell r="E296" t="str">
            <v>土龙路药店</v>
          </cell>
        </row>
        <row r="297">
          <cell r="D297">
            <v>379</v>
          </cell>
          <cell r="E297" t="str">
            <v>土龙路药店</v>
          </cell>
        </row>
        <row r="298">
          <cell r="D298">
            <v>379</v>
          </cell>
          <cell r="E298" t="str">
            <v>土龙路药店</v>
          </cell>
        </row>
        <row r="299">
          <cell r="D299">
            <v>373</v>
          </cell>
          <cell r="E299" t="str">
            <v>通盈街药店</v>
          </cell>
        </row>
        <row r="300">
          <cell r="D300">
            <v>373</v>
          </cell>
          <cell r="E300" t="str">
            <v>通盈街药店</v>
          </cell>
        </row>
        <row r="301">
          <cell r="D301">
            <v>373</v>
          </cell>
          <cell r="E301" t="str">
            <v>通盈街药店</v>
          </cell>
        </row>
        <row r="302">
          <cell r="D302">
            <v>373</v>
          </cell>
          <cell r="E302" t="str">
            <v>通盈街药店</v>
          </cell>
        </row>
        <row r="303">
          <cell r="D303">
            <v>102565</v>
          </cell>
          <cell r="E303" t="str">
            <v>武侯区佳灵路药店</v>
          </cell>
        </row>
        <row r="304">
          <cell r="D304">
            <v>102565</v>
          </cell>
          <cell r="E304" t="str">
            <v>武侯区佳灵路药店</v>
          </cell>
        </row>
        <row r="305">
          <cell r="D305">
            <v>744</v>
          </cell>
          <cell r="E305" t="str">
            <v>武侯区科华街药店</v>
          </cell>
        </row>
        <row r="306">
          <cell r="D306">
            <v>744</v>
          </cell>
          <cell r="E306" t="str">
            <v>武侯区科华街药店</v>
          </cell>
        </row>
        <row r="307">
          <cell r="D307">
            <v>744</v>
          </cell>
          <cell r="E307" t="str">
            <v>武侯区科华街药店</v>
          </cell>
        </row>
        <row r="308">
          <cell r="D308">
            <v>513</v>
          </cell>
          <cell r="E308" t="str">
            <v>武侯区顺和街店</v>
          </cell>
        </row>
        <row r="309">
          <cell r="D309">
            <v>513</v>
          </cell>
          <cell r="E309" t="str">
            <v>武侯区顺和街店</v>
          </cell>
        </row>
        <row r="310">
          <cell r="D310">
            <v>513</v>
          </cell>
          <cell r="E310" t="str">
            <v>武侯区顺和街店</v>
          </cell>
        </row>
        <row r="311">
          <cell r="D311">
            <v>329</v>
          </cell>
          <cell r="E311" t="str">
            <v>温江店</v>
          </cell>
        </row>
        <row r="312">
          <cell r="D312">
            <v>329</v>
          </cell>
          <cell r="E312" t="str">
            <v>温江店</v>
          </cell>
        </row>
        <row r="313">
          <cell r="D313">
            <v>329</v>
          </cell>
          <cell r="E313" t="str">
            <v>温江店</v>
          </cell>
        </row>
        <row r="314">
          <cell r="D314">
            <v>329</v>
          </cell>
          <cell r="E314" t="str">
            <v>温江店</v>
          </cell>
        </row>
        <row r="315">
          <cell r="D315">
            <v>101453</v>
          </cell>
          <cell r="E315" t="str">
            <v>江安路药店</v>
          </cell>
        </row>
        <row r="316">
          <cell r="D316">
            <v>101453</v>
          </cell>
          <cell r="E316" t="str">
            <v>江安路药店</v>
          </cell>
        </row>
        <row r="317">
          <cell r="D317">
            <v>101453</v>
          </cell>
          <cell r="E317" t="str">
            <v>江安路药店</v>
          </cell>
        </row>
        <row r="318">
          <cell r="D318">
            <v>101453</v>
          </cell>
          <cell r="E318" t="str">
            <v>江安路药店</v>
          </cell>
        </row>
        <row r="319">
          <cell r="D319">
            <v>755</v>
          </cell>
          <cell r="E319" t="str">
            <v>柳城街道鱼凫路药店</v>
          </cell>
        </row>
        <row r="320">
          <cell r="D320">
            <v>755</v>
          </cell>
          <cell r="E320" t="str">
            <v>柳城街道鱼凫路药店</v>
          </cell>
        </row>
        <row r="321">
          <cell r="D321">
            <v>755</v>
          </cell>
          <cell r="E321" t="str">
            <v>柳城街道鱼凫路药店</v>
          </cell>
        </row>
        <row r="322">
          <cell r="D322">
            <v>385</v>
          </cell>
          <cell r="E322" t="str">
            <v>五津西路药店</v>
          </cell>
        </row>
        <row r="323">
          <cell r="D323">
            <v>385</v>
          </cell>
          <cell r="E323" t="str">
            <v>五津西路药店</v>
          </cell>
        </row>
        <row r="324">
          <cell r="D324">
            <v>385</v>
          </cell>
          <cell r="E324" t="str">
            <v>五津西路药店</v>
          </cell>
        </row>
        <row r="325">
          <cell r="D325">
            <v>385</v>
          </cell>
          <cell r="E325" t="str">
            <v>五津西路药店</v>
          </cell>
        </row>
        <row r="326">
          <cell r="D326">
            <v>311</v>
          </cell>
          <cell r="E326" t="str">
            <v>西部店</v>
          </cell>
        </row>
        <row r="327">
          <cell r="D327">
            <v>311</v>
          </cell>
          <cell r="E327" t="str">
            <v>西部店</v>
          </cell>
        </row>
        <row r="328">
          <cell r="D328">
            <v>709</v>
          </cell>
          <cell r="E328" t="str">
            <v>马超东路店</v>
          </cell>
        </row>
        <row r="329">
          <cell r="D329">
            <v>709</v>
          </cell>
          <cell r="E329" t="str">
            <v>马超东路店</v>
          </cell>
        </row>
        <row r="330">
          <cell r="D330">
            <v>709</v>
          </cell>
          <cell r="E330" t="str">
            <v>马超东路店</v>
          </cell>
        </row>
        <row r="331">
          <cell r="D331">
            <v>709</v>
          </cell>
          <cell r="E331" t="str">
            <v>马超东路店</v>
          </cell>
        </row>
        <row r="332">
          <cell r="D332">
            <v>730</v>
          </cell>
          <cell r="E332" t="str">
            <v>新繁镇繁江北路药店</v>
          </cell>
        </row>
        <row r="333">
          <cell r="D333">
            <v>730</v>
          </cell>
          <cell r="E333" t="str">
            <v>新繁镇繁江北路药店</v>
          </cell>
        </row>
        <row r="334">
          <cell r="D334">
            <v>730</v>
          </cell>
          <cell r="E334" t="str">
            <v>新繁镇繁江北路药店</v>
          </cell>
        </row>
        <row r="335">
          <cell r="D335">
            <v>730</v>
          </cell>
          <cell r="E335" t="str">
            <v>新繁镇繁江北路药店</v>
          </cell>
        </row>
        <row r="336">
          <cell r="D336">
            <v>514</v>
          </cell>
          <cell r="E336" t="str">
            <v>新津邓双镇岷江店</v>
          </cell>
        </row>
        <row r="337">
          <cell r="D337">
            <v>514</v>
          </cell>
          <cell r="E337" t="str">
            <v>新津邓双镇岷江店</v>
          </cell>
        </row>
        <row r="338">
          <cell r="D338">
            <v>514</v>
          </cell>
          <cell r="E338" t="str">
            <v>新津邓双镇岷江店</v>
          </cell>
        </row>
        <row r="339">
          <cell r="D339">
            <v>514</v>
          </cell>
          <cell r="E339" t="str">
            <v>新津邓双镇岷江店</v>
          </cell>
        </row>
        <row r="340">
          <cell r="D340">
            <v>102567</v>
          </cell>
          <cell r="E340" t="str">
            <v>武阳西路药店</v>
          </cell>
        </row>
        <row r="341">
          <cell r="D341">
            <v>102567</v>
          </cell>
          <cell r="E341" t="str">
            <v>武阳西路药店</v>
          </cell>
        </row>
        <row r="342">
          <cell r="D342">
            <v>102567</v>
          </cell>
          <cell r="E342" t="str">
            <v>武阳西路药店</v>
          </cell>
        </row>
        <row r="343">
          <cell r="D343">
            <v>387</v>
          </cell>
          <cell r="E343" t="str">
            <v>新乐中街药店</v>
          </cell>
        </row>
        <row r="344">
          <cell r="D344">
            <v>387</v>
          </cell>
          <cell r="E344" t="str">
            <v>新乐中街药店</v>
          </cell>
        </row>
        <row r="345">
          <cell r="D345">
            <v>387</v>
          </cell>
          <cell r="E345" t="str">
            <v>新乐中街药店</v>
          </cell>
        </row>
        <row r="346">
          <cell r="D346">
            <v>387</v>
          </cell>
          <cell r="E346" t="str">
            <v>新乐中街药店</v>
          </cell>
        </row>
        <row r="347">
          <cell r="D347">
            <v>377</v>
          </cell>
          <cell r="E347" t="str">
            <v>新园大道药店</v>
          </cell>
        </row>
        <row r="348">
          <cell r="D348">
            <v>377</v>
          </cell>
          <cell r="E348" t="str">
            <v>新园大道药店</v>
          </cell>
        </row>
        <row r="349">
          <cell r="D349">
            <v>377</v>
          </cell>
          <cell r="E349" t="str">
            <v>新园大道药店</v>
          </cell>
        </row>
        <row r="350">
          <cell r="D350">
            <v>371</v>
          </cell>
          <cell r="E350" t="str">
            <v>兴义镇万兴路药店</v>
          </cell>
        </row>
        <row r="351">
          <cell r="D351">
            <v>371</v>
          </cell>
          <cell r="E351" t="str">
            <v>兴义镇万兴路药店</v>
          </cell>
        </row>
        <row r="352">
          <cell r="D352">
            <v>371</v>
          </cell>
          <cell r="E352" t="str">
            <v>兴义镇万兴路药店</v>
          </cell>
        </row>
        <row r="353">
          <cell r="D353">
            <v>359</v>
          </cell>
          <cell r="E353" t="str">
            <v>枣子巷药店</v>
          </cell>
        </row>
        <row r="354">
          <cell r="D354">
            <v>359</v>
          </cell>
          <cell r="E354" t="str">
            <v>枣子巷药店</v>
          </cell>
        </row>
        <row r="355">
          <cell r="D355">
            <v>359</v>
          </cell>
          <cell r="E355" t="str">
            <v>枣子巷药店</v>
          </cell>
        </row>
        <row r="356">
          <cell r="D356">
            <v>359</v>
          </cell>
          <cell r="E356" t="str">
            <v>枣子巷药店</v>
          </cell>
        </row>
        <row r="357">
          <cell r="D357">
            <v>707</v>
          </cell>
          <cell r="E357" t="str">
            <v>万科路药店</v>
          </cell>
        </row>
        <row r="358">
          <cell r="E358" t="str">
            <v>合计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workbookViewId="0">
      <selection activeCell="G6" sqref="G6"/>
    </sheetView>
  </sheetViews>
  <sheetFormatPr defaultColWidth="9" defaultRowHeight="13.5"/>
  <cols>
    <col min="1" max="1" width="4" style="3" customWidth="1"/>
    <col min="2" max="2" width="6.75" style="3" customWidth="1"/>
    <col min="3" max="3" width="23.875" style="5" customWidth="1"/>
    <col min="4" max="4" width="13.875" style="5" customWidth="1"/>
    <col min="5" max="5" width="14.875" style="6" customWidth="1"/>
    <col min="6" max="6" width="9" style="5"/>
    <col min="7" max="8" width="9.375" style="5"/>
    <col min="9" max="9" width="9" style="5"/>
    <col min="10" max="16382" width="9" style="3"/>
  </cols>
  <sheetData>
    <row r="1" ht="4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s="3" customFormat="1" spans="1:9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 t="s">
        <v>6</v>
      </c>
      <c r="G2" s="10" t="s">
        <v>7</v>
      </c>
      <c r="H2" s="10" t="s">
        <v>8</v>
      </c>
      <c r="I2" s="10" t="s">
        <v>9</v>
      </c>
    </row>
    <row r="3" s="3" customFormat="1" spans="1:9">
      <c r="A3" s="8">
        <v>6</v>
      </c>
      <c r="B3" s="8">
        <v>311</v>
      </c>
      <c r="C3" s="8" t="str">
        <f>VLOOKUP(B:B,[1]员工完成情况!$D$1:$E$65536,2,0)</f>
        <v>西部店</v>
      </c>
      <c r="D3" s="8" t="s">
        <v>10</v>
      </c>
      <c r="E3" s="9">
        <v>1012.956</v>
      </c>
      <c r="F3" s="10">
        <v>1884.07</v>
      </c>
      <c r="G3" s="10">
        <f>F3-E3</f>
        <v>871.114</v>
      </c>
      <c r="H3" s="10">
        <v>17.42</v>
      </c>
      <c r="I3" s="10"/>
    </row>
    <row r="4" s="3" customFormat="1" spans="1:9">
      <c r="A4" s="8">
        <v>9</v>
      </c>
      <c r="B4" s="8">
        <v>339</v>
      </c>
      <c r="C4" s="8" t="str">
        <f>VLOOKUP(B:B,[1]员工完成情况!$D$1:$E$65536,2,0)</f>
        <v>沙河源药店</v>
      </c>
      <c r="D4" s="8" t="s">
        <v>10</v>
      </c>
      <c r="E4" s="9">
        <v>900</v>
      </c>
      <c r="F4" s="10">
        <v>996.76</v>
      </c>
      <c r="G4" s="10">
        <f t="shared" ref="G4:G35" si="0">F4-E4</f>
        <v>96.76</v>
      </c>
      <c r="H4" s="10">
        <v>1.94</v>
      </c>
      <c r="I4" s="10"/>
    </row>
    <row r="5" s="3" customFormat="1" spans="1:9">
      <c r="A5" s="8">
        <v>11</v>
      </c>
      <c r="B5" s="8">
        <v>343</v>
      </c>
      <c r="C5" s="8" t="str">
        <f>VLOOKUP(B:B,[1]员工完成情况!$D$1:$E$65536,2,0)</f>
        <v>光华药店</v>
      </c>
      <c r="D5" s="8" t="s">
        <v>10</v>
      </c>
      <c r="E5" s="9">
        <v>4300</v>
      </c>
      <c r="F5" s="10">
        <v>4962.44</v>
      </c>
      <c r="G5" s="10">
        <f t="shared" si="0"/>
        <v>662.44</v>
      </c>
      <c r="H5" s="10">
        <v>13.25</v>
      </c>
      <c r="I5" s="10"/>
    </row>
    <row r="6" s="3" customFormat="1" spans="1:9">
      <c r="A6" s="11">
        <v>12</v>
      </c>
      <c r="B6" s="11">
        <v>347</v>
      </c>
      <c r="C6" s="8" t="str">
        <f>VLOOKUP(B:B,[1]员工完成情况!$D$1:$E$65536,2,0)</f>
        <v>清江东路2药店</v>
      </c>
      <c r="D6" s="8" t="s">
        <v>10</v>
      </c>
      <c r="E6" s="9">
        <v>1600</v>
      </c>
      <c r="F6" s="10">
        <v>910.49</v>
      </c>
      <c r="G6" s="10">
        <f t="shared" si="0"/>
        <v>-689.51</v>
      </c>
      <c r="H6" s="10">
        <v>0</v>
      </c>
      <c r="I6" s="10">
        <v>-50</v>
      </c>
    </row>
    <row r="7" s="3" customFormat="1" spans="1:9">
      <c r="A7" s="8">
        <v>16</v>
      </c>
      <c r="B7" s="8">
        <v>357</v>
      </c>
      <c r="C7" s="8" t="str">
        <f>VLOOKUP(B:B,[1]员工完成情况!$D$1:$E$65536,2,0)</f>
        <v>清江东路药店</v>
      </c>
      <c r="D7" s="8" t="s">
        <v>10</v>
      </c>
      <c r="E7" s="9">
        <v>2000</v>
      </c>
      <c r="F7" s="10">
        <v>2267.4</v>
      </c>
      <c r="G7" s="10">
        <f t="shared" si="0"/>
        <v>267.4</v>
      </c>
      <c r="H7" s="10">
        <v>5.35</v>
      </c>
      <c r="I7" s="10"/>
    </row>
    <row r="8" s="3" customFormat="1" spans="1:9">
      <c r="A8" s="8">
        <v>17</v>
      </c>
      <c r="B8" s="8">
        <v>359</v>
      </c>
      <c r="C8" s="8" t="str">
        <f>VLOOKUP(B:B,[1]员工完成情况!$D$1:$E$65536,2,0)</f>
        <v>枣子巷药店</v>
      </c>
      <c r="D8" s="8" t="s">
        <v>10</v>
      </c>
      <c r="E8" s="9">
        <v>2400</v>
      </c>
      <c r="F8" s="10">
        <v>2673.86</v>
      </c>
      <c r="G8" s="10">
        <f t="shared" si="0"/>
        <v>273.86</v>
      </c>
      <c r="H8" s="10">
        <v>5.48</v>
      </c>
      <c r="I8" s="10"/>
    </row>
    <row r="9" s="3" customFormat="1" spans="1:9">
      <c r="A9" s="8">
        <v>18</v>
      </c>
      <c r="B9" s="8">
        <v>365</v>
      </c>
      <c r="C9" s="8" t="str">
        <f>VLOOKUP(B:B,[1]员工完成情况!$D$1:$E$65536,2,0)</f>
        <v>光华村街药店</v>
      </c>
      <c r="D9" s="8" t="s">
        <v>10</v>
      </c>
      <c r="E9" s="9">
        <v>2400</v>
      </c>
      <c r="F9" s="10">
        <v>2805.33</v>
      </c>
      <c r="G9" s="10">
        <f t="shared" si="0"/>
        <v>405.33</v>
      </c>
      <c r="H9" s="10">
        <v>8.11</v>
      </c>
      <c r="I9" s="10"/>
    </row>
    <row r="10" s="3" customFormat="1" spans="1:9">
      <c r="A10" s="8">
        <v>23</v>
      </c>
      <c r="B10" s="8">
        <v>379</v>
      </c>
      <c r="C10" s="8" t="str">
        <f>VLOOKUP(B:B,[1]员工完成情况!$D$1:$E$65536,2,0)</f>
        <v>土龙路药店</v>
      </c>
      <c r="D10" s="8" t="s">
        <v>10</v>
      </c>
      <c r="E10" s="9">
        <v>1600</v>
      </c>
      <c r="F10" s="10">
        <v>2202.55</v>
      </c>
      <c r="G10" s="10">
        <f t="shared" si="0"/>
        <v>602.55</v>
      </c>
      <c r="H10" s="10">
        <v>12.05</v>
      </c>
      <c r="I10" s="10"/>
    </row>
    <row r="11" s="3" customFormat="1" spans="1:9">
      <c r="A11" s="8">
        <v>29</v>
      </c>
      <c r="B11" s="8">
        <v>513</v>
      </c>
      <c r="C11" s="8" t="str">
        <f>VLOOKUP(B:B,[1]员工完成情况!$D$1:$E$65536,2,0)</f>
        <v>武侯区顺和街店</v>
      </c>
      <c r="D11" s="8" t="s">
        <v>10</v>
      </c>
      <c r="E11" s="9">
        <v>1900</v>
      </c>
      <c r="F11" s="10">
        <v>2677.11</v>
      </c>
      <c r="G11" s="10">
        <f t="shared" si="0"/>
        <v>777.11</v>
      </c>
      <c r="H11" s="10">
        <v>15.54</v>
      </c>
      <c r="I11" s="10"/>
    </row>
    <row r="12" s="3" customFormat="1" spans="1:9">
      <c r="A12" s="8">
        <v>38</v>
      </c>
      <c r="B12" s="8">
        <v>570</v>
      </c>
      <c r="C12" s="8" t="str">
        <f>VLOOKUP(B:B,[1]员工完成情况!$D$1:$E$65536,2,0)</f>
        <v>浣花滨河路药店</v>
      </c>
      <c r="D12" s="8" t="s">
        <v>10</v>
      </c>
      <c r="E12" s="9">
        <v>1400</v>
      </c>
      <c r="F12" s="10">
        <v>1763.79</v>
      </c>
      <c r="G12" s="10">
        <f t="shared" si="0"/>
        <v>363.79</v>
      </c>
      <c r="H12" s="10">
        <v>7.28</v>
      </c>
      <c r="I12" s="10"/>
    </row>
    <row r="13" s="3" customFormat="1" spans="1:9">
      <c r="A13" s="8">
        <v>43</v>
      </c>
      <c r="B13" s="8">
        <v>581</v>
      </c>
      <c r="C13" s="8" t="str">
        <f>VLOOKUP(B:B,[1]员工完成情况!$D$1:$E$65536,2,0)</f>
        <v>二环路北四段药店</v>
      </c>
      <c r="D13" s="8" t="s">
        <v>10</v>
      </c>
      <c r="E13" s="9">
        <v>3300</v>
      </c>
      <c r="F13" s="10">
        <v>4674.82</v>
      </c>
      <c r="G13" s="10">
        <f t="shared" si="0"/>
        <v>1374.82</v>
      </c>
      <c r="H13" s="10">
        <v>27.5</v>
      </c>
      <c r="I13" s="10"/>
    </row>
    <row r="14" s="3" customFormat="1" spans="1:9">
      <c r="A14" s="11">
        <v>44</v>
      </c>
      <c r="B14" s="11">
        <v>582</v>
      </c>
      <c r="C14" s="8" t="str">
        <f>VLOOKUP(B:B,[1]员工完成情况!$D$1:$E$65536,2,0)</f>
        <v>十二桥药店</v>
      </c>
      <c r="D14" s="8" t="s">
        <v>10</v>
      </c>
      <c r="E14" s="9">
        <v>3300.459</v>
      </c>
      <c r="F14" s="10">
        <v>2896.63</v>
      </c>
      <c r="G14" s="10">
        <f t="shared" si="0"/>
        <v>-403.829</v>
      </c>
      <c r="H14" s="10">
        <v>0</v>
      </c>
      <c r="I14" s="10">
        <v>-50</v>
      </c>
    </row>
    <row r="15" s="3" customFormat="1" spans="1:9">
      <c r="A15" s="8">
        <v>46</v>
      </c>
      <c r="B15" s="8">
        <v>585</v>
      </c>
      <c r="C15" s="8" t="str">
        <f>VLOOKUP(B:B,[1]员工完成情况!$D$1:$E$65536,2,0)</f>
        <v>羊子山西路药店</v>
      </c>
      <c r="D15" s="8" t="s">
        <v>10</v>
      </c>
      <c r="E15" s="9">
        <v>2000</v>
      </c>
      <c r="F15" s="10">
        <v>3542.43</v>
      </c>
      <c r="G15" s="10">
        <f t="shared" si="0"/>
        <v>1542.43</v>
      </c>
      <c r="H15" s="10">
        <v>30.85</v>
      </c>
      <c r="I15" s="10"/>
    </row>
    <row r="16" s="3" customFormat="1" spans="1:9">
      <c r="A16" s="8">
        <v>54</v>
      </c>
      <c r="B16" s="8">
        <v>709</v>
      </c>
      <c r="C16" s="8" t="str">
        <f>VLOOKUP(B:B,[1]员工完成情况!$D$1:$E$65536,2,0)</f>
        <v>马超东路店</v>
      </c>
      <c r="D16" s="8" t="s">
        <v>10</v>
      </c>
      <c r="E16" s="9">
        <v>2000</v>
      </c>
      <c r="F16" s="10">
        <v>2195.41</v>
      </c>
      <c r="G16" s="10">
        <f t="shared" si="0"/>
        <v>195.41</v>
      </c>
      <c r="H16" s="10">
        <v>3.91</v>
      </c>
      <c r="I16" s="10"/>
    </row>
    <row r="17" s="3" customFormat="1" spans="1:9">
      <c r="A17" s="8">
        <v>65</v>
      </c>
      <c r="B17" s="8">
        <v>726</v>
      </c>
      <c r="C17" s="8" t="str">
        <f>VLOOKUP(B:B,[1]员工完成情况!$D$1:$E$65536,2,0)</f>
        <v>交大路第三药店</v>
      </c>
      <c r="D17" s="8" t="s">
        <v>10</v>
      </c>
      <c r="E17" s="9">
        <v>4700</v>
      </c>
      <c r="F17" s="10">
        <v>5356.32</v>
      </c>
      <c r="G17" s="10">
        <f t="shared" si="0"/>
        <v>656.32</v>
      </c>
      <c r="H17" s="10">
        <v>13.13</v>
      </c>
      <c r="I17" s="10"/>
    </row>
    <row r="18" s="3" customFormat="1" spans="1:9">
      <c r="A18" s="8">
        <v>66</v>
      </c>
      <c r="B18" s="8">
        <v>727</v>
      </c>
      <c r="C18" s="8" t="str">
        <f>VLOOKUP(B:B,[1]员工完成情况!$D$1:$E$65536,2,0)</f>
        <v>黄苑东街药店</v>
      </c>
      <c r="D18" s="8" t="s">
        <v>10</v>
      </c>
      <c r="E18" s="9">
        <v>1400</v>
      </c>
      <c r="F18" s="10">
        <v>1755.4</v>
      </c>
      <c r="G18" s="10">
        <f t="shared" si="0"/>
        <v>355.4</v>
      </c>
      <c r="H18" s="10">
        <v>7.11</v>
      </c>
      <c r="I18" s="10"/>
    </row>
    <row r="19" s="3" customFormat="1" spans="1:9">
      <c r="A19" s="11">
        <v>67</v>
      </c>
      <c r="B19" s="11">
        <v>730</v>
      </c>
      <c r="C19" s="8" t="str">
        <f>VLOOKUP(B:B,[1]员工完成情况!$D$1:$E$65536,2,0)</f>
        <v>新繁镇繁江北路药店</v>
      </c>
      <c r="D19" s="8" t="s">
        <v>10</v>
      </c>
      <c r="E19" s="9">
        <v>1500</v>
      </c>
      <c r="F19" s="10">
        <v>1085.37</v>
      </c>
      <c r="G19" s="10">
        <f t="shared" si="0"/>
        <v>-414.63</v>
      </c>
      <c r="H19" s="10">
        <v>0</v>
      </c>
      <c r="I19" s="10">
        <v>-50</v>
      </c>
    </row>
    <row r="20" s="3" customFormat="1" spans="1:9">
      <c r="A20" s="8">
        <v>73</v>
      </c>
      <c r="B20" s="8">
        <v>741</v>
      </c>
      <c r="C20" s="8" t="str">
        <f>VLOOKUP(B:B,[1]员工完成情况!$D$1:$E$65536,2,0)</f>
        <v>新怡路店</v>
      </c>
      <c r="D20" s="8" t="s">
        <v>10</v>
      </c>
      <c r="E20" s="9">
        <v>600</v>
      </c>
      <c r="F20" s="10">
        <v>645.24</v>
      </c>
      <c r="G20" s="10">
        <f t="shared" si="0"/>
        <v>45.24</v>
      </c>
      <c r="H20" s="10">
        <v>0.9</v>
      </c>
      <c r="I20" s="10"/>
    </row>
    <row r="21" s="3" customFormat="1" spans="1:9">
      <c r="A21" s="8">
        <v>77</v>
      </c>
      <c r="B21" s="8">
        <v>745</v>
      </c>
      <c r="C21" s="8" t="str">
        <f>VLOOKUP(B:B,[1]员工完成情况!$D$1:$E$65536,2,0)</f>
        <v>金沙路药店</v>
      </c>
      <c r="D21" s="8" t="s">
        <v>10</v>
      </c>
      <c r="E21" s="9">
        <v>1300</v>
      </c>
      <c r="F21" s="10">
        <v>1574.92</v>
      </c>
      <c r="G21" s="10">
        <f t="shared" si="0"/>
        <v>274.92</v>
      </c>
      <c r="H21" s="10">
        <v>5.5</v>
      </c>
      <c r="I21" s="10"/>
    </row>
    <row r="22" s="3" customFormat="1" spans="1:9">
      <c r="A22" s="8">
        <v>82</v>
      </c>
      <c r="B22" s="8">
        <v>752</v>
      </c>
      <c r="C22" s="8" t="str">
        <f>VLOOKUP(B:B,[1]员工完成情况!$D$1:$E$65536,2,0)</f>
        <v>武侯区聚萃街药店</v>
      </c>
      <c r="D22" s="8" t="s">
        <v>10</v>
      </c>
      <c r="E22" s="9">
        <v>900</v>
      </c>
      <c r="F22" s="10">
        <v>1427.02</v>
      </c>
      <c r="G22" s="10">
        <f t="shared" si="0"/>
        <v>527.02</v>
      </c>
      <c r="H22" s="10">
        <v>10.54</v>
      </c>
      <c r="I22" s="10"/>
    </row>
    <row r="23" s="3" customFormat="1" spans="1:9">
      <c r="A23" s="8">
        <v>90</v>
      </c>
      <c r="B23" s="8">
        <v>102565</v>
      </c>
      <c r="C23" s="8" t="str">
        <f>VLOOKUP(B:B,[1]员工完成情况!$D$1:$E$65536,2,0)</f>
        <v>武侯区佳灵路药店</v>
      </c>
      <c r="D23" s="8" t="s">
        <v>10</v>
      </c>
      <c r="E23" s="9">
        <v>800</v>
      </c>
      <c r="F23" s="10">
        <v>1718.46</v>
      </c>
      <c r="G23" s="10">
        <f t="shared" si="0"/>
        <v>918.46</v>
      </c>
      <c r="H23" s="10">
        <v>18.37</v>
      </c>
      <c r="I23" s="10"/>
    </row>
    <row r="24" s="3" customFormat="1" spans="1:9">
      <c r="A24" s="8">
        <v>92</v>
      </c>
      <c r="B24" s="8">
        <v>102934</v>
      </c>
      <c r="C24" s="8" t="str">
        <f>VLOOKUP(B:B,[1]员工完成情况!$D$1:$E$65536,2,0)</f>
        <v>银河北街药店</v>
      </c>
      <c r="D24" s="8" t="s">
        <v>10</v>
      </c>
      <c r="E24" s="9">
        <v>700</v>
      </c>
      <c r="F24" s="10">
        <v>1933.89</v>
      </c>
      <c r="G24" s="10">
        <f t="shared" si="0"/>
        <v>1233.89</v>
      </c>
      <c r="H24" s="10">
        <v>24.68</v>
      </c>
      <c r="I24" s="10"/>
    </row>
    <row r="25" s="3" customFormat="1" spans="1:9">
      <c r="A25" s="8">
        <v>94</v>
      </c>
      <c r="B25" s="8">
        <v>103198</v>
      </c>
      <c r="C25" s="8" t="str">
        <f>VLOOKUP(B:B,[1]员工完成情况!$D$1:$E$65536,2,0)</f>
        <v>贝森北路药店</v>
      </c>
      <c r="D25" s="8" t="s">
        <v>10</v>
      </c>
      <c r="E25" s="9">
        <v>600</v>
      </c>
      <c r="F25" s="10">
        <v>1570</v>
      </c>
      <c r="G25" s="10">
        <f t="shared" si="0"/>
        <v>970</v>
      </c>
      <c r="H25" s="10">
        <v>19.4</v>
      </c>
      <c r="I25" s="10"/>
    </row>
    <row r="26" s="3" customFormat="1" spans="1:9">
      <c r="A26" s="8">
        <v>95</v>
      </c>
      <c r="B26" s="8">
        <v>103199</v>
      </c>
      <c r="C26" s="8" t="str">
        <f>VLOOKUP(B:B,[1]员工完成情况!$D$1:$E$65536,2,0)</f>
        <v>西林一街药店</v>
      </c>
      <c r="D26" s="8" t="s">
        <v>10</v>
      </c>
      <c r="E26" s="9">
        <v>400</v>
      </c>
      <c r="F26" s="10">
        <v>1597.05</v>
      </c>
      <c r="G26" s="10">
        <f t="shared" si="0"/>
        <v>1197.05</v>
      </c>
      <c r="H26" s="10">
        <v>23.94</v>
      </c>
      <c r="I26" s="10"/>
    </row>
    <row r="27" s="3" customFormat="1" spans="1:9">
      <c r="A27" s="8">
        <v>4</v>
      </c>
      <c r="B27" s="8">
        <v>307</v>
      </c>
      <c r="C27" s="8" t="str">
        <f>VLOOKUP(B:B,[1]员工完成情况!$D$1:$E$65536,2,0)</f>
        <v>旗舰店</v>
      </c>
      <c r="D27" s="8" t="s">
        <v>11</v>
      </c>
      <c r="E27" s="9">
        <v>5300</v>
      </c>
      <c r="F27" s="10">
        <v>5655</v>
      </c>
      <c r="G27" s="10">
        <f t="shared" si="0"/>
        <v>355</v>
      </c>
      <c r="H27" s="10">
        <v>7.1</v>
      </c>
      <c r="I27" s="10"/>
    </row>
    <row r="28" s="3" customFormat="1" spans="1:9">
      <c r="A28" s="8">
        <v>36</v>
      </c>
      <c r="B28" s="8">
        <v>546</v>
      </c>
      <c r="C28" s="8" t="str">
        <f>VLOOKUP(B:B,[1]员工完成情况!$D$1:$E$65536,2,0)</f>
        <v>榕声路店</v>
      </c>
      <c r="D28" s="8" t="s">
        <v>12</v>
      </c>
      <c r="E28" s="9">
        <v>3300</v>
      </c>
      <c r="F28" s="10">
        <v>4717.7</v>
      </c>
      <c r="G28" s="10">
        <f t="shared" si="0"/>
        <v>1417.7</v>
      </c>
      <c r="H28" s="10">
        <v>28.35</v>
      </c>
      <c r="I28" s="10"/>
    </row>
    <row r="29" s="3" customFormat="1" spans="1:9">
      <c r="A29" s="8">
        <v>56</v>
      </c>
      <c r="B29" s="8">
        <v>712</v>
      </c>
      <c r="C29" s="8" t="str">
        <f>VLOOKUP(B:B,[1]员工完成情况!$D$1:$E$65536,2,0)</f>
        <v>华泰路药店</v>
      </c>
      <c r="D29" s="8" t="s">
        <v>12</v>
      </c>
      <c r="E29" s="9">
        <v>2800</v>
      </c>
      <c r="F29" s="10">
        <v>4208.69</v>
      </c>
      <c r="G29" s="10">
        <f t="shared" si="0"/>
        <v>1408.69</v>
      </c>
      <c r="H29" s="10">
        <v>28.17</v>
      </c>
      <c r="I29" s="10"/>
    </row>
    <row r="30" s="3" customFormat="1" spans="1:9">
      <c r="A30" s="8">
        <v>22</v>
      </c>
      <c r="B30" s="8">
        <v>377</v>
      </c>
      <c r="C30" s="8" t="str">
        <f>VLOOKUP(B:B,[1]员工完成情况!$D$1:$E$65536,2,0)</f>
        <v>新园大道药店</v>
      </c>
      <c r="D30" s="8" t="s">
        <v>13</v>
      </c>
      <c r="E30" s="9">
        <v>2000</v>
      </c>
      <c r="F30" s="10">
        <v>2140.91</v>
      </c>
      <c r="G30" s="10">
        <f t="shared" si="0"/>
        <v>140.91</v>
      </c>
      <c r="H30" s="10">
        <v>2.82</v>
      </c>
      <c r="I30" s="10"/>
    </row>
    <row r="31" s="3" customFormat="1" spans="1:9">
      <c r="A31" s="11">
        <v>25</v>
      </c>
      <c r="B31" s="11">
        <v>387</v>
      </c>
      <c r="C31" s="8" t="str">
        <f>VLOOKUP(B:B,[1]员工完成情况!$D$1:$E$65536,2,0)</f>
        <v>新乐中街药店</v>
      </c>
      <c r="D31" s="8" t="s">
        <v>13</v>
      </c>
      <c r="E31" s="9">
        <v>3300</v>
      </c>
      <c r="F31" s="10">
        <v>3112.48</v>
      </c>
      <c r="G31" s="10">
        <f t="shared" si="0"/>
        <v>-187.52</v>
      </c>
      <c r="H31" s="10">
        <v>0</v>
      </c>
      <c r="I31" s="10">
        <v>-50</v>
      </c>
    </row>
    <row r="32" s="3" customFormat="1" spans="1:9">
      <c r="A32" s="8">
        <v>27</v>
      </c>
      <c r="B32" s="8">
        <v>399</v>
      </c>
      <c r="C32" s="8" t="str">
        <f>VLOOKUP(B:B,[1]员工完成情况!$D$1:$E$65536,2,0)</f>
        <v>高新天久北巷药店</v>
      </c>
      <c r="D32" s="8" t="s">
        <v>13</v>
      </c>
      <c r="E32" s="9">
        <v>1200</v>
      </c>
      <c r="F32" s="10">
        <v>1886.37</v>
      </c>
      <c r="G32" s="10">
        <f t="shared" si="0"/>
        <v>686.37</v>
      </c>
      <c r="H32" s="10">
        <v>13.73</v>
      </c>
      <c r="I32" s="10"/>
    </row>
    <row r="33" s="3" customFormat="1" spans="1:9">
      <c r="A33" s="8">
        <v>35</v>
      </c>
      <c r="B33" s="8">
        <v>545</v>
      </c>
      <c r="C33" s="8" t="str">
        <f>VLOOKUP(B:B,[1]员工完成情况!$D$1:$E$65536,2,0)</f>
        <v>龙潭西路店</v>
      </c>
      <c r="D33" s="8" t="s">
        <v>13</v>
      </c>
      <c r="E33" s="9">
        <v>700</v>
      </c>
      <c r="F33" s="10">
        <v>1161.58</v>
      </c>
      <c r="G33" s="10">
        <f t="shared" si="0"/>
        <v>461.58</v>
      </c>
      <c r="H33" s="10">
        <v>9.23</v>
      </c>
      <c r="I33" s="10"/>
    </row>
    <row r="34" s="4" customFormat="1" spans="1:9">
      <c r="A34" s="8">
        <v>39</v>
      </c>
      <c r="B34" s="8">
        <v>571</v>
      </c>
      <c r="C34" s="8" t="str">
        <f>VLOOKUP(B:B,[1]员工完成情况!$D$1:$E$65536,2,0)</f>
        <v>民丰大道西段药店</v>
      </c>
      <c r="D34" s="8" t="s">
        <v>13</v>
      </c>
      <c r="E34" s="9">
        <v>4400</v>
      </c>
      <c r="F34" s="10">
        <v>6083.19</v>
      </c>
      <c r="G34" s="10">
        <f t="shared" si="0"/>
        <v>1683.19</v>
      </c>
      <c r="H34" s="10">
        <v>33.66</v>
      </c>
      <c r="I34" s="14"/>
    </row>
    <row r="35" s="3" customFormat="1" spans="1:9">
      <c r="A35" s="8">
        <v>41</v>
      </c>
      <c r="B35" s="8">
        <v>573</v>
      </c>
      <c r="C35" s="8" t="str">
        <f>VLOOKUP(B:B,[1]员工完成情况!$D$1:$E$65536,2,0)</f>
        <v>双流锦华路一段药店</v>
      </c>
      <c r="D35" s="8" t="s">
        <v>13</v>
      </c>
      <c r="E35" s="9">
        <v>1000</v>
      </c>
      <c r="F35" s="10">
        <v>1746.91</v>
      </c>
      <c r="G35" s="10">
        <f t="shared" si="0"/>
        <v>746.91</v>
      </c>
      <c r="H35" s="10">
        <v>14.94</v>
      </c>
      <c r="I35" s="10"/>
    </row>
    <row r="36" s="3" customFormat="1" spans="1:9">
      <c r="A36" s="8">
        <v>45</v>
      </c>
      <c r="B36" s="8">
        <v>584</v>
      </c>
      <c r="C36" s="8" t="str">
        <f>VLOOKUP(B:B,[1]员工完成情况!$D$1:$E$65536,2,0)</f>
        <v>中和街道柳荫街药店</v>
      </c>
      <c r="D36" s="8" t="s">
        <v>13</v>
      </c>
      <c r="E36" s="9">
        <v>1300</v>
      </c>
      <c r="F36" s="10">
        <v>1442.08</v>
      </c>
      <c r="G36" s="10">
        <f t="shared" ref="G36:G67" si="1">F36-E36</f>
        <v>142.08</v>
      </c>
      <c r="H36" s="10">
        <v>2.84</v>
      </c>
      <c r="I36" s="10"/>
    </row>
    <row r="37" s="3" customFormat="1" spans="1:9">
      <c r="A37" s="8">
        <v>50</v>
      </c>
      <c r="B37" s="8">
        <v>598</v>
      </c>
      <c r="C37" s="8" t="str">
        <f>VLOOKUP(B:B,[1]员工完成情况!$D$1:$E$65536,2,0)</f>
        <v>水杉街药店</v>
      </c>
      <c r="D37" s="8" t="s">
        <v>13</v>
      </c>
      <c r="E37" s="9">
        <v>2600</v>
      </c>
      <c r="F37" s="10">
        <v>2818.46</v>
      </c>
      <c r="G37" s="10">
        <f t="shared" si="1"/>
        <v>218.46</v>
      </c>
      <c r="H37" s="10">
        <v>4.37</v>
      </c>
      <c r="I37" s="10"/>
    </row>
    <row r="38" s="3" customFormat="1" spans="1:9">
      <c r="A38" s="8">
        <v>53</v>
      </c>
      <c r="B38" s="8">
        <v>707</v>
      </c>
      <c r="C38" s="8" t="str">
        <f>VLOOKUP(B:B,[1]员工完成情况!$D$1:$E$65536,2,0)</f>
        <v>万科路药店</v>
      </c>
      <c r="D38" s="8" t="s">
        <v>13</v>
      </c>
      <c r="E38" s="9">
        <v>3100</v>
      </c>
      <c r="F38" s="10">
        <v>3144.24</v>
      </c>
      <c r="G38" s="10">
        <f t="shared" si="1"/>
        <v>44.2399999999998</v>
      </c>
      <c r="H38" s="10">
        <v>0.88</v>
      </c>
      <c r="I38" s="10"/>
    </row>
    <row r="39" s="3" customFormat="1" spans="1:9">
      <c r="A39" s="11">
        <v>64</v>
      </c>
      <c r="B39" s="11">
        <v>724</v>
      </c>
      <c r="C39" s="8" t="str">
        <f>VLOOKUP(B:B,[1]员工完成情况!$D$1:$E$65536,2,0)</f>
        <v>观音桥街药店</v>
      </c>
      <c r="D39" s="8" t="s">
        <v>13</v>
      </c>
      <c r="E39" s="9">
        <v>3100</v>
      </c>
      <c r="F39" s="10">
        <v>2895.68</v>
      </c>
      <c r="G39" s="10">
        <f t="shared" si="1"/>
        <v>-204.32</v>
      </c>
      <c r="H39" s="10">
        <v>0</v>
      </c>
      <c r="I39" s="10">
        <v>-50</v>
      </c>
    </row>
    <row r="40" s="3" customFormat="1" spans="1:9">
      <c r="A40" s="11">
        <v>69</v>
      </c>
      <c r="B40" s="11">
        <v>733</v>
      </c>
      <c r="C40" s="8" t="str">
        <f>VLOOKUP(B:B,[1]员工完成情况!$D$1:$E$65536,2,0)</f>
        <v>双流三强西路药店</v>
      </c>
      <c r="D40" s="8" t="s">
        <v>13</v>
      </c>
      <c r="E40" s="9">
        <v>900</v>
      </c>
      <c r="F40" s="10">
        <v>716.48</v>
      </c>
      <c r="G40" s="10">
        <f t="shared" si="1"/>
        <v>-183.52</v>
      </c>
      <c r="H40" s="10">
        <v>0</v>
      </c>
      <c r="I40" s="10">
        <v>-50</v>
      </c>
    </row>
    <row r="41" s="3" customFormat="1" spans="1:9">
      <c r="A41" s="8">
        <v>70</v>
      </c>
      <c r="B41" s="8">
        <v>737</v>
      </c>
      <c r="C41" s="8" t="str">
        <f>VLOOKUP(B:B,[1]员工完成情况!$D$1:$E$65536,2,0)</f>
        <v>大源北街药店</v>
      </c>
      <c r="D41" s="8" t="s">
        <v>13</v>
      </c>
      <c r="E41" s="9">
        <v>1700</v>
      </c>
      <c r="F41" s="10">
        <v>2656.42</v>
      </c>
      <c r="G41" s="10">
        <f t="shared" si="1"/>
        <v>956.42</v>
      </c>
      <c r="H41" s="10">
        <v>19.13</v>
      </c>
      <c r="I41" s="10"/>
    </row>
    <row r="42" s="3" customFormat="1" spans="1:9">
      <c r="A42" s="8">
        <v>72</v>
      </c>
      <c r="B42" s="8">
        <v>740</v>
      </c>
      <c r="C42" s="8" t="str">
        <f>VLOOKUP(B:B,[1]员工完成情况!$D$1:$E$65536,2,0)</f>
        <v>华康路药店</v>
      </c>
      <c r="D42" s="8" t="s">
        <v>13</v>
      </c>
      <c r="E42" s="9">
        <v>900</v>
      </c>
      <c r="F42" s="10">
        <v>1130.04</v>
      </c>
      <c r="G42" s="10">
        <f t="shared" si="1"/>
        <v>230.04</v>
      </c>
      <c r="H42" s="10">
        <v>4.6</v>
      </c>
      <c r="I42" s="10"/>
    </row>
    <row r="43" s="3" customFormat="1" spans="1:9">
      <c r="A43" s="8">
        <v>75</v>
      </c>
      <c r="B43" s="8">
        <v>743</v>
      </c>
      <c r="C43" s="8" t="str">
        <f>VLOOKUP(B:B,[1]员工完成情况!$D$1:$E$65536,2,0)</f>
        <v>万宇路药店</v>
      </c>
      <c r="D43" s="8" t="s">
        <v>13</v>
      </c>
      <c r="E43" s="9">
        <v>1100</v>
      </c>
      <c r="F43" s="10">
        <v>1215.83</v>
      </c>
      <c r="G43" s="10">
        <f t="shared" si="1"/>
        <v>115.83</v>
      </c>
      <c r="H43" s="10">
        <v>2.32</v>
      </c>
      <c r="I43" s="10"/>
    </row>
    <row r="44" s="3" customFormat="1" spans="1:9">
      <c r="A44" s="8">
        <v>81</v>
      </c>
      <c r="B44" s="8">
        <v>750</v>
      </c>
      <c r="C44" s="8" t="str">
        <f>VLOOKUP(B:B,[1]员工完成情况!$D$1:$E$65536,2,0)</f>
        <v>成汉南路</v>
      </c>
      <c r="D44" s="8" t="s">
        <v>13</v>
      </c>
      <c r="E44" s="9">
        <v>4100</v>
      </c>
      <c r="F44" s="10">
        <v>5393.67</v>
      </c>
      <c r="G44" s="10">
        <f t="shared" si="1"/>
        <v>1293.67</v>
      </c>
      <c r="H44" s="10">
        <v>25.87</v>
      </c>
      <c r="I44" s="10"/>
    </row>
    <row r="45" s="3" customFormat="1" spans="1:9">
      <c r="A45" s="8">
        <v>83</v>
      </c>
      <c r="B45" s="8">
        <v>753</v>
      </c>
      <c r="C45" s="8" t="str">
        <f>VLOOKUP(B:B,[1]员工完成情况!$D$1:$E$65536,2,0)</f>
        <v>合欢树街药店</v>
      </c>
      <c r="D45" s="8" t="s">
        <v>13</v>
      </c>
      <c r="E45" s="9">
        <v>800</v>
      </c>
      <c r="F45" s="10">
        <v>926.26</v>
      </c>
      <c r="G45" s="10">
        <f t="shared" si="1"/>
        <v>126.26</v>
      </c>
      <c r="H45" s="10">
        <v>2.53</v>
      </c>
      <c r="I45" s="10"/>
    </row>
    <row r="46" s="3" customFormat="1" spans="1:9">
      <c r="A46" s="8">
        <v>96</v>
      </c>
      <c r="B46" s="12">
        <v>103639</v>
      </c>
      <c r="C46" s="8" t="str">
        <f>VLOOKUP(B:B,[1]员工完成情况!$D$1:$E$65536,2,0)</f>
        <v>金马河路药店</v>
      </c>
      <c r="D46" s="8" t="s">
        <v>13</v>
      </c>
      <c r="E46" s="13">
        <v>200</v>
      </c>
      <c r="F46" s="10">
        <v>1057.38</v>
      </c>
      <c r="G46" s="10">
        <f t="shared" si="1"/>
        <v>857.38</v>
      </c>
      <c r="H46" s="10">
        <v>17.15</v>
      </c>
      <c r="I46" s="10"/>
    </row>
    <row r="47" s="3" customFormat="1" spans="1:9">
      <c r="A47" s="8">
        <v>5</v>
      </c>
      <c r="B47" s="8">
        <v>308</v>
      </c>
      <c r="C47" s="8" t="str">
        <f>VLOOKUP(B:B,[1]员工完成情况!$D$1:$E$65536,2,0)</f>
        <v>红星店</v>
      </c>
      <c r="D47" s="8" t="s">
        <v>14</v>
      </c>
      <c r="E47" s="9">
        <v>1900</v>
      </c>
      <c r="F47" s="10">
        <v>1964.62</v>
      </c>
      <c r="G47" s="10">
        <f t="shared" si="1"/>
        <v>64.6199999999999</v>
      </c>
      <c r="H47" s="10">
        <v>1.29</v>
      </c>
      <c r="I47" s="10"/>
    </row>
    <row r="48" s="3" customFormat="1" spans="1:9">
      <c r="A48" s="8">
        <v>8</v>
      </c>
      <c r="B48" s="8">
        <v>337</v>
      </c>
      <c r="C48" s="8" t="str">
        <f>VLOOKUP(B:B,[1]员工完成情况!$D$1:$E$65536,2,0)</f>
        <v>浆洗街药店</v>
      </c>
      <c r="D48" s="8" t="s">
        <v>14</v>
      </c>
      <c r="E48" s="9">
        <v>3700</v>
      </c>
      <c r="F48" s="10">
        <v>3730.26</v>
      </c>
      <c r="G48" s="10">
        <f t="shared" si="1"/>
        <v>30.2600000000002</v>
      </c>
      <c r="H48" s="10">
        <v>0.61</v>
      </c>
      <c r="I48" s="10"/>
    </row>
    <row r="49" s="3" customFormat="1" spans="1:9">
      <c r="A49" s="8">
        <v>13</v>
      </c>
      <c r="B49" s="8">
        <v>349</v>
      </c>
      <c r="C49" s="8" t="str">
        <f>VLOOKUP(B:B,[1]员工完成情况!$D$1:$E$65536,2,0)</f>
        <v>人民中路店</v>
      </c>
      <c r="D49" s="8" t="s">
        <v>14</v>
      </c>
      <c r="E49" s="9">
        <v>1600</v>
      </c>
      <c r="F49" s="10">
        <v>2290.1</v>
      </c>
      <c r="G49" s="10">
        <f t="shared" si="1"/>
        <v>690.1</v>
      </c>
      <c r="H49" s="10">
        <v>13.8</v>
      </c>
      <c r="I49" s="10"/>
    </row>
    <row r="50" s="3" customFormat="1" spans="1:9">
      <c r="A50" s="8">
        <v>15</v>
      </c>
      <c r="B50" s="8">
        <v>355</v>
      </c>
      <c r="C50" s="8" t="str">
        <f>VLOOKUP(B:B,[1]员工完成情况!$D$1:$E$65536,2,0)</f>
        <v>双林路药店</v>
      </c>
      <c r="D50" s="8" t="s">
        <v>14</v>
      </c>
      <c r="E50" s="9">
        <v>1900</v>
      </c>
      <c r="F50" s="10">
        <v>2701.33</v>
      </c>
      <c r="G50" s="10">
        <f t="shared" si="1"/>
        <v>801.33</v>
      </c>
      <c r="H50" s="10">
        <v>16.03</v>
      </c>
      <c r="I50" s="10"/>
    </row>
    <row r="51" s="3" customFormat="1" spans="1:9">
      <c r="A51" s="8">
        <v>21</v>
      </c>
      <c r="B51" s="8">
        <v>373</v>
      </c>
      <c r="C51" s="8" t="str">
        <f>VLOOKUP(B:B,[1]员工完成情况!$D$1:$E$65536,2,0)</f>
        <v>通盈街药店</v>
      </c>
      <c r="D51" s="8" t="s">
        <v>14</v>
      </c>
      <c r="E51" s="9">
        <v>1700</v>
      </c>
      <c r="F51" s="10">
        <v>2423.76</v>
      </c>
      <c r="G51" s="10">
        <f t="shared" si="1"/>
        <v>723.76</v>
      </c>
      <c r="H51" s="10">
        <v>14.48</v>
      </c>
      <c r="I51" s="10"/>
    </row>
    <row r="52" s="3" customFormat="1" spans="1:9">
      <c r="A52" s="8">
        <v>26</v>
      </c>
      <c r="B52" s="8">
        <v>391</v>
      </c>
      <c r="C52" s="8" t="str">
        <f>VLOOKUP(B:B,[1]员工完成情况!$D$1:$E$65536,2,0)</f>
        <v>金丝街药店</v>
      </c>
      <c r="D52" s="8" t="s">
        <v>14</v>
      </c>
      <c r="E52" s="9">
        <v>1600</v>
      </c>
      <c r="F52" s="10">
        <v>2018.19</v>
      </c>
      <c r="G52" s="10">
        <f t="shared" si="1"/>
        <v>418.19</v>
      </c>
      <c r="H52" s="10">
        <v>8.36</v>
      </c>
      <c r="I52" s="10"/>
    </row>
    <row r="53" s="3" customFormat="1" spans="1:9">
      <c r="A53" s="8">
        <v>28</v>
      </c>
      <c r="B53" s="8">
        <v>511</v>
      </c>
      <c r="C53" s="8" t="str">
        <f>VLOOKUP(B:B,[1]员工完成情况!$D$1:$E$65536,2,0)</f>
        <v>成华杉板桥南一路店</v>
      </c>
      <c r="D53" s="8" t="s">
        <v>14</v>
      </c>
      <c r="E53" s="9">
        <v>2000</v>
      </c>
      <c r="F53" s="10">
        <v>2692.42</v>
      </c>
      <c r="G53" s="10">
        <f t="shared" si="1"/>
        <v>692.42</v>
      </c>
      <c r="H53" s="10">
        <v>13.85</v>
      </c>
      <c r="I53" s="10"/>
    </row>
    <row r="54" s="3" customFormat="1" spans="1:9">
      <c r="A54" s="8">
        <v>31</v>
      </c>
      <c r="B54" s="8">
        <v>515</v>
      </c>
      <c r="C54" s="8" t="str">
        <f>VLOOKUP(B:B,[1]员工完成情况!$D$1:$E$65536,2,0)</f>
        <v>崔家店路药店</v>
      </c>
      <c r="D54" s="8" t="s">
        <v>14</v>
      </c>
      <c r="E54" s="9">
        <v>2000</v>
      </c>
      <c r="F54" s="10">
        <v>2115.81</v>
      </c>
      <c r="G54" s="10">
        <f t="shared" si="1"/>
        <v>115.81</v>
      </c>
      <c r="H54" s="10">
        <v>2.32</v>
      </c>
      <c r="I54" s="10"/>
    </row>
    <row r="55" s="3" customFormat="1" spans="1:9">
      <c r="A55" s="8">
        <v>32</v>
      </c>
      <c r="B55" s="8">
        <v>517</v>
      </c>
      <c r="C55" s="8" t="str">
        <f>VLOOKUP(B:B,[1]员工完成情况!$D$1:$E$65536,2,0)</f>
        <v>北东街店</v>
      </c>
      <c r="D55" s="8" t="s">
        <v>14</v>
      </c>
      <c r="E55" s="9">
        <v>2500</v>
      </c>
      <c r="F55" s="10">
        <v>2615.71</v>
      </c>
      <c r="G55" s="10">
        <f t="shared" si="1"/>
        <v>115.71</v>
      </c>
      <c r="H55" s="10">
        <v>2.31</v>
      </c>
      <c r="I55" s="10"/>
    </row>
    <row r="56" s="3" customFormat="1" spans="1:9">
      <c r="A56" s="8">
        <v>40</v>
      </c>
      <c r="B56" s="8">
        <v>572</v>
      </c>
      <c r="C56" s="8" t="str">
        <f>VLOOKUP(B:B,[1]员工完成情况!$D$1:$E$65536,2,0)</f>
        <v>郫县郫筒镇东大街药店</v>
      </c>
      <c r="D56" s="8" t="s">
        <v>14</v>
      </c>
      <c r="E56" s="9">
        <v>1700</v>
      </c>
      <c r="F56" s="10">
        <v>1800.76</v>
      </c>
      <c r="G56" s="10">
        <f t="shared" si="1"/>
        <v>100.76</v>
      </c>
      <c r="H56" s="10">
        <v>2.02</v>
      </c>
      <c r="I56" s="10"/>
    </row>
    <row r="57" s="3" customFormat="1" spans="1:9">
      <c r="A57" s="8">
        <v>42</v>
      </c>
      <c r="B57" s="8">
        <v>578</v>
      </c>
      <c r="C57" s="8" t="str">
        <f>VLOOKUP(B:B,[1]员工完成情况!$D$1:$E$65536,2,0)</f>
        <v>华油路药店</v>
      </c>
      <c r="D57" s="8" t="s">
        <v>14</v>
      </c>
      <c r="E57" s="9">
        <v>2200</v>
      </c>
      <c r="F57" s="10">
        <v>2550.55</v>
      </c>
      <c r="G57" s="10">
        <f t="shared" si="1"/>
        <v>350.55</v>
      </c>
      <c r="H57" s="10">
        <v>7.01</v>
      </c>
      <c r="I57" s="10"/>
    </row>
    <row r="58" s="3" customFormat="1" spans="1:9">
      <c r="A58" s="8">
        <v>60</v>
      </c>
      <c r="B58" s="8">
        <v>718</v>
      </c>
      <c r="C58" s="8" t="str">
        <f>VLOOKUP(B:B,[1]员工完成情况!$D$1:$E$65536,2,0)</f>
        <v>龙泉驿生路药店</v>
      </c>
      <c r="D58" s="8" t="s">
        <v>14</v>
      </c>
      <c r="E58" s="9">
        <v>500</v>
      </c>
      <c r="F58" s="10">
        <v>667.84</v>
      </c>
      <c r="G58" s="10">
        <f t="shared" si="1"/>
        <v>167.84</v>
      </c>
      <c r="H58" s="10">
        <v>3.36</v>
      </c>
      <c r="I58" s="10"/>
    </row>
    <row r="59" s="3" customFormat="1" spans="1:9">
      <c r="A59" s="8">
        <v>63</v>
      </c>
      <c r="B59" s="8">
        <v>723</v>
      </c>
      <c r="C59" s="8" t="str">
        <f>VLOOKUP(B:B,[1]员工完成情况!$D$1:$E$65536,2,0)</f>
        <v>柳翠路药店</v>
      </c>
      <c r="D59" s="8" t="s">
        <v>14</v>
      </c>
      <c r="E59" s="9">
        <v>1000</v>
      </c>
      <c r="F59" s="10">
        <v>1200.7</v>
      </c>
      <c r="G59" s="10">
        <f t="shared" si="1"/>
        <v>200.7</v>
      </c>
      <c r="H59" s="10">
        <v>4.01</v>
      </c>
      <c r="I59" s="10"/>
    </row>
    <row r="60" s="3" customFormat="1" spans="1:9">
      <c r="A60" s="8">
        <v>74</v>
      </c>
      <c r="B60" s="8">
        <v>742</v>
      </c>
      <c r="C60" s="8" t="str">
        <f>VLOOKUP(B:B,[1]员工完成情况!$D$1:$E$65536,2,0)</f>
        <v>庆云南街药店</v>
      </c>
      <c r="D60" s="8" t="s">
        <v>14</v>
      </c>
      <c r="E60" s="9">
        <v>1200</v>
      </c>
      <c r="F60" s="10">
        <v>1901.53</v>
      </c>
      <c r="G60" s="10">
        <f t="shared" si="1"/>
        <v>701.53</v>
      </c>
      <c r="H60" s="10">
        <v>14.03</v>
      </c>
      <c r="I60" s="10"/>
    </row>
    <row r="61" s="3" customFormat="1" spans="1:9">
      <c r="A61" s="8">
        <v>76</v>
      </c>
      <c r="B61" s="8">
        <v>744</v>
      </c>
      <c r="C61" s="8" t="str">
        <f>VLOOKUP(B:B,[1]员工完成情况!$D$1:$E$65536,2,0)</f>
        <v>武侯区科华街药店</v>
      </c>
      <c r="D61" s="8" t="s">
        <v>14</v>
      </c>
      <c r="E61" s="9">
        <v>1300</v>
      </c>
      <c r="F61" s="10">
        <v>1681.04</v>
      </c>
      <c r="G61" s="10">
        <f t="shared" si="1"/>
        <v>381.04</v>
      </c>
      <c r="H61" s="10">
        <v>7.62</v>
      </c>
      <c r="I61" s="10"/>
    </row>
    <row r="62" s="3" customFormat="1" spans="1:9">
      <c r="A62" s="8">
        <v>79</v>
      </c>
      <c r="B62" s="8">
        <v>747</v>
      </c>
      <c r="C62" s="8" t="str">
        <f>VLOOKUP(B:B,[1]员工完成情况!$D$1:$E$65536,2,0)</f>
        <v>郫县二店</v>
      </c>
      <c r="D62" s="8" t="s">
        <v>14</v>
      </c>
      <c r="E62" s="9">
        <v>1000</v>
      </c>
      <c r="F62" s="10">
        <v>1279.68</v>
      </c>
      <c r="G62" s="10">
        <f t="shared" si="1"/>
        <v>279.68</v>
      </c>
      <c r="H62" s="10">
        <v>5.59</v>
      </c>
      <c r="I62" s="10"/>
    </row>
    <row r="63" s="3" customFormat="1" spans="1:9">
      <c r="A63" s="8">
        <v>87</v>
      </c>
      <c r="B63" s="8">
        <v>102478</v>
      </c>
      <c r="C63" s="8" t="str">
        <f>VLOOKUP(B:B,[1]员工完成情况!$D$1:$E$65536,2,0)</f>
        <v>静明路药店</v>
      </c>
      <c r="D63" s="8" t="s">
        <v>14</v>
      </c>
      <c r="E63" s="9">
        <v>300</v>
      </c>
      <c r="F63" s="10">
        <v>529.73</v>
      </c>
      <c r="G63" s="10">
        <f t="shared" si="1"/>
        <v>229.73</v>
      </c>
      <c r="H63" s="10">
        <v>4.59</v>
      </c>
      <c r="I63" s="10"/>
    </row>
    <row r="64" s="3" customFormat="1" spans="1:9">
      <c r="A64" s="8">
        <v>88</v>
      </c>
      <c r="B64" s="8">
        <v>102479</v>
      </c>
      <c r="C64" s="8" t="str">
        <f>VLOOKUP(B:B,[1]员工完成情况!$D$1:$E$65536,2,0)</f>
        <v>劼人路药店</v>
      </c>
      <c r="D64" s="8" t="s">
        <v>14</v>
      </c>
      <c r="E64" s="9">
        <v>700</v>
      </c>
      <c r="F64" s="10">
        <v>1453.75</v>
      </c>
      <c r="G64" s="10">
        <f t="shared" si="1"/>
        <v>753.75</v>
      </c>
      <c r="H64" s="10">
        <v>15.08</v>
      </c>
      <c r="I64" s="10"/>
    </row>
    <row r="65" s="3" customFormat="1" spans="1:9">
      <c r="A65" s="8">
        <v>93</v>
      </c>
      <c r="B65" s="8">
        <v>102935</v>
      </c>
      <c r="C65" s="8" t="str">
        <f>VLOOKUP(B:B,[1]员工完成情况!$D$1:$E$65536,2,0)</f>
        <v>童子街药店</v>
      </c>
      <c r="D65" s="8" t="s">
        <v>14</v>
      </c>
      <c r="E65" s="9">
        <v>500</v>
      </c>
      <c r="F65" s="10">
        <v>1983.19</v>
      </c>
      <c r="G65" s="10">
        <f t="shared" si="1"/>
        <v>1483.19</v>
      </c>
      <c r="H65" s="10">
        <v>29.66</v>
      </c>
      <c r="I65" s="10"/>
    </row>
    <row r="66" s="3" customFormat="1" spans="1:9">
      <c r="A66" s="8">
        <v>10</v>
      </c>
      <c r="B66" s="8">
        <v>341</v>
      </c>
      <c r="C66" s="8" t="str">
        <f>VLOOKUP(B:B,[1]员工完成情况!$D$1:$E$65536,2,0)</f>
        <v>邛崃中心药店</v>
      </c>
      <c r="D66" s="8" t="s">
        <v>15</v>
      </c>
      <c r="E66" s="9">
        <v>2400</v>
      </c>
      <c r="F66" s="10">
        <v>3913.83</v>
      </c>
      <c r="G66" s="10">
        <f t="shared" si="1"/>
        <v>1513.83</v>
      </c>
      <c r="H66" s="10">
        <v>30.28</v>
      </c>
      <c r="I66" s="10"/>
    </row>
    <row r="67" s="3" customFormat="1" spans="1:9">
      <c r="A67" s="8">
        <v>20</v>
      </c>
      <c r="B67" s="8">
        <v>371</v>
      </c>
      <c r="C67" s="8" t="str">
        <f>VLOOKUP(B:B,[1]员工完成情况!$D$1:$E$65536,2,0)</f>
        <v>兴义镇万兴路药店</v>
      </c>
      <c r="D67" s="8" t="s">
        <v>15</v>
      </c>
      <c r="E67" s="9">
        <v>700</v>
      </c>
      <c r="F67" s="10">
        <v>1314.39</v>
      </c>
      <c r="G67" s="10">
        <f t="shared" si="1"/>
        <v>614.39</v>
      </c>
      <c r="H67" s="10">
        <v>12.29</v>
      </c>
      <c r="I67" s="10"/>
    </row>
    <row r="68" s="3" customFormat="1" spans="1:9">
      <c r="A68" s="8">
        <v>24</v>
      </c>
      <c r="B68" s="8">
        <v>385</v>
      </c>
      <c r="C68" s="8" t="str">
        <f>VLOOKUP(B:B,[1]员工完成情况!$D$1:$E$65536,2,0)</f>
        <v>五津西路药店</v>
      </c>
      <c r="D68" s="8" t="s">
        <v>15</v>
      </c>
      <c r="E68" s="9">
        <v>1700</v>
      </c>
      <c r="F68" s="10">
        <v>2242.66</v>
      </c>
      <c r="G68" s="10">
        <f t="shared" ref="G68:G97" si="2">F68-E68</f>
        <v>542.66</v>
      </c>
      <c r="H68" s="10">
        <v>10.85</v>
      </c>
      <c r="I68" s="10"/>
    </row>
    <row r="69" s="3" customFormat="1" spans="1:9">
      <c r="A69" s="8">
        <v>30</v>
      </c>
      <c r="B69" s="8">
        <v>514</v>
      </c>
      <c r="C69" s="8" t="str">
        <f>VLOOKUP(B:B,[1]员工完成情况!$D$1:$E$65536,2,0)</f>
        <v>新津邓双镇岷江店</v>
      </c>
      <c r="D69" s="8" t="s">
        <v>15</v>
      </c>
      <c r="E69" s="9">
        <v>3000</v>
      </c>
      <c r="F69" s="10">
        <v>3489.04</v>
      </c>
      <c r="G69" s="10">
        <f t="shared" si="2"/>
        <v>489.04</v>
      </c>
      <c r="H69" s="10">
        <v>9.78</v>
      </c>
      <c r="I69" s="10"/>
    </row>
    <row r="70" s="3" customFormat="1" spans="1:9">
      <c r="A70" s="11">
        <v>33</v>
      </c>
      <c r="B70" s="11">
        <v>539</v>
      </c>
      <c r="C70" s="8" t="str">
        <f>VLOOKUP(B:B,[1]员工完成情况!$D$1:$E$65536,2,0)</f>
        <v>子龙路店</v>
      </c>
      <c r="D70" s="8" t="s">
        <v>15</v>
      </c>
      <c r="E70" s="9">
        <v>1200</v>
      </c>
      <c r="F70" s="10">
        <v>1068.47</v>
      </c>
      <c r="G70" s="10">
        <f t="shared" si="2"/>
        <v>-131.53</v>
      </c>
      <c r="H70" s="10">
        <v>0</v>
      </c>
      <c r="I70" s="10">
        <v>-50</v>
      </c>
    </row>
    <row r="71" s="3" customFormat="1" spans="1:9">
      <c r="A71" s="8">
        <v>37</v>
      </c>
      <c r="B71" s="8">
        <v>549</v>
      </c>
      <c r="C71" s="8" t="str">
        <f>VLOOKUP(B:B,[1]员工完成情况!$D$1:$E$65536,2,0)</f>
        <v>晋源镇东壕沟段药店</v>
      </c>
      <c r="D71" s="8" t="s">
        <v>15</v>
      </c>
      <c r="E71" s="9">
        <v>1400</v>
      </c>
      <c r="F71" s="10">
        <v>1461.71</v>
      </c>
      <c r="G71" s="10">
        <f t="shared" si="2"/>
        <v>61.71</v>
      </c>
      <c r="H71" s="10">
        <v>1.23</v>
      </c>
      <c r="I71" s="10"/>
    </row>
    <row r="72" s="3" customFormat="1" spans="1:9">
      <c r="A72" s="8">
        <v>48</v>
      </c>
      <c r="B72" s="8">
        <v>591</v>
      </c>
      <c r="C72" s="8" t="str">
        <f>VLOOKUP(B:B,[1]员工完成情况!$D$1:$E$65536,2,0)</f>
        <v>临邛镇长安大道药店</v>
      </c>
      <c r="D72" s="8" t="s">
        <v>15</v>
      </c>
      <c r="E72" s="9">
        <v>1300</v>
      </c>
      <c r="F72" s="10">
        <v>1737.14</v>
      </c>
      <c r="G72" s="10">
        <f t="shared" si="2"/>
        <v>437.14</v>
      </c>
      <c r="H72" s="10">
        <v>8.74</v>
      </c>
      <c r="I72" s="10"/>
    </row>
    <row r="73" s="3" customFormat="1" spans="1:9">
      <c r="A73" s="8">
        <v>49</v>
      </c>
      <c r="B73" s="8">
        <v>594</v>
      </c>
      <c r="C73" s="8" t="str">
        <f>VLOOKUP(B:B,[1]员工完成情况!$D$1:$E$65536,2,0)</f>
        <v>安仁镇千禧街药店</v>
      </c>
      <c r="D73" s="8" t="s">
        <v>15</v>
      </c>
      <c r="E73" s="9">
        <v>1200</v>
      </c>
      <c r="F73" s="10">
        <v>1673.89</v>
      </c>
      <c r="G73" s="10">
        <f t="shared" si="2"/>
        <v>473.89</v>
      </c>
      <c r="H73" s="10">
        <v>9.48</v>
      </c>
      <c r="I73" s="10"/>
    </row>
    <row r="74" s="3" customFormat="1" spans="1:9">
      <c r="A74" s="8">
        <v>58</v>
      </c>
      <c r="B74" s="8">
        <v>716</v>
      </c>
      <c r="C74" s="8" t="str">
        <f>VLOOKUP(B:B,[1]员工完成情况!$D$1:$E$65536,2,0)</f>
        <v>沙渠镇方圆路药店</v>
      </c>
      <c r="D74" s="8" t="s">
        <v>15</v>
      </c>
      <c r="E74" s="9">
        <v>1200</v>
      </c>
      <c r="F74" s="10">
        <v>2124.01</v>
      </c>
      <c r="G74" s="10">
        <f t="shared" si="2"/>
        <v>924.01</v>
      </c>
      <c r="H74" s="10">
        <v>18.48</v>
      </c>
      <c r="I74" s="10"/>
    </row>
    <row r="75" s="3" customFormat="1" spans="1:9">
      <c r="A75" s="11">
        <v>59</v>
      </c>
      <c r="B75" s="11">
        <v>717</v>
      </c>
      <c r="C75" s="8" t="str">
        <f>VLOOKUP(B:B,[1]员工完成情况!$D$1:$E$65536,2,0)</f>
        <v>通达东路五段药店</v>
      </c>
      <c r="D75" s="8" t="s">
        <v>15</v>
      </c>
      <c r="E75" s="9">
        <v>1200</v>
      </c>
      <c r="F75" s="10">
        <v>706.06</v>
      </c>
      <c r="G75" s="10">
        <f t="shared" si="2"/>
        <v>-493.94</v>
      </c>
      <c r="H75" s="10">
        <v>0</v>
      </c>
      <c r="I75" s="10">
        <v>-50</v>
      </c>
    </row>
    <row r="76" s="3" customFormat="1" spans="1:9">
      <c r="A76" s="8">
        <v>61</v>
      </c>
      <c r="B76" s="8">
        <v>720</v>
      </c>
      <c r="C76" s="8" t="str">
        <f>VLOOKUP(B:B,[1]员工完成情况!$D$1:$E$65536,2,0)</f>
        <v>新场镇文昌街药店</v>
      </c>
      <c r="D76" s="8" t="s">
        <v>15</v>
      </c>
      <c r="E76" s="9">
        <v>900</v>
      </c>
      <c r="F76" s="10">
        <v>1553.47</v>
      </c>
      <c r="G76" s="10">
        <f t="shared" si="2"/>
        <v>653.47</v>
      </c>
      <c r="H76" s="10">
        <v>13.07</v>
      </c>
      <c r="I76" s="10"/>
    </row>
    <row r="77" s="3" customFormat="1" spans="1:9">
      <c r="A77" s="8">
        <v>62</v>
      </c>
      <c r="B77" s="8">
        <v>721</v>
      </c>
      <c r="C77" s="8" t="str">
        <f>VLOOKUP(B:B,[1]员工完成情况!$D$1:$E$65536,2,0)</f>
        <v>临邛镇洪川小区药店</v>
      </c>
      <c r="D77" s="8" t="s">
        <v>15</v>
      </c>
      <c r="E77" s="9">
        <v>1700</v>
      </c>
      <c r="F77" s="10">
        <v>2181.22</v>
      </c>
      <c r="G77" s="10">
        <f t="shared" si="2"/>
        <v>481.22</v>
      </c>
      <c r="H77" s="10">
        <v>9.62</v>
      </c>
      <c r="I77" s="10"/>
    </row>
    <row r="78" s="3" customFormat="1" spans="1:9">
      <c r="A78" s="8">
        <v>68</v>
      </c>
      <c r="B78" s="8">
        <v>732</v>
      </c>
      <c r="C78" s="8" t="str">
        <f>VLOOKUP(B:B,[1]员工完成情况!$D$1:$E$65536,2,0)</f>
        <v>羊安镇永康大道药店</v>
      </c>
      <c r="D78" s="8" t="s">
        <v>15</v>
      </c>
      <c r="E78" s="9">
        <v>700</v>
      </c>
      <c r="F78" s="10">
        <v>729.46</v>
      </c>
      <c r="G78" s="10">
        <f t="shared" si="2"/>
        <v>29.46</v>
      </c>
      <c r="H78" s="10">
        <v>0.59</v>
      </c>
      <c r="I78" s="10"/>
    </row>
    <row r="79" s="3" customFormat="1" spans="1:9">
      <c r="A79" s="8">
        <v>78</v>
      </c>
      <c r="B79" s="8">
        <v>746</v>
      </c>
      <c r="C79" s="8" t="str">
        <f>VLOOKUP(B:B,[1]员工完成情况!$D$1:$E$65536,2,0)</f>
        <v>桃源药店</v>
      </c>
      <c r="D79" s="8" t="s">
        <v>15</v>
      </c>
      <c r="E79" s="9">
        <v>1600</v>
      </c>
      <c r="F79" s="10">
        <v>1719.51</v>
      </c>
      <c r="G79" s="10">
        <f t="shared" si="2"/>
        <v>119.51</v>
      </c>
      <c r="H79" s="10">
        <v>2.39</v>
      </c>
      <c r="I79" s="10"/>
    </row>
    <row r="80" s="3" customFormat="1" spans="1:9">
      <c r="A80" s="11">
        <v>80</v>
      </c>
      <c r="B80" s="11">
        <v>748</v>
      </c>
      <c r="C80" s="8" t="str">
        <f>VLOOKUP(B:B,[1]员工完成情况!$D$1:$E$65536,2,0)</f>
        <v>东街药店</v>
      </c>
      <c r="D80" s="8" t="s">
        <v>15</v>
      </c>
      <c r="E80" s="9">
        <v>1500</v>
      </c>
      <c r="F80" s="10">
        <v>1418.96</v>
      </c>
      <c r="G80" s="10">
        <f t="shared" si="2"/>
        <v>-81.04</v>
      </c>
      <c r="H80" s="10">
        <v>0</v>
      </c>
      <c r="I80" s="10">
        <v>-50</v>
      </c>
    </row>
    <row r="81" s="3" customFormat="1" spans="1:9">
      <c r="A81" s="8">
        <v>89</v>
      </c>
      <c r="B81" s="8">
        <v>102564</v>
      </c>
      <c r="C81" s="8" t="str">
        <f>VLOOKUP(B:B,[1]员工完成情况!$D$1:$E$65536,2,0)</f>
        <v>临邛镇翠荫街药店</v>
      </c>
      <c r="D81" s="8" t="s">
        <v>15</v>
      </c>
      <c r="E81" s="9">
        <v>300</v>
      </c>
      <c r="F81" s="10">
        <v>869.19</v>
      </c>
      <c r="G81" s="10">
        <f t="shared" si="2"/>
        <v>569.19</v>
      </c>
      <c r="H81" s="10">
        <v>11.38</v>
      </c>
      <c r="I81" s="10"/>
    </row>
    <row r="82" s="3" customFormat="1" spans="1:9">
      <c r="A82" s="8">
        <v>91</v>
      </c>
      <c r="B82" s="8">
        <v>102567</v>
      </c>
      <c r="C82" s="8" t="str">
        <f>VLOOKUP(B:B,[1]员工完成情况!$D$1:$E$65536,2,0)</f>
        <v>武阳西路药店</v>
      </c>
      <c r="D82" s="8" t="s">
        <v>15</v>
      </c>
      <c r="E82" s="9">
        <v>300</v>
      </c>
      <c r="F82" s="10">
        <v>848.78</v>
      </c>
      <c r="G82" s="10">
        <f t="shared" si="2"/>
        <v>548.78</v>
      </c>
      <c r="H82" s="10">
        <v>10.98</v>
      </c>
      <c r="I82" s="10"/>
    </row>
    <row r="83" s="3" customFormat="1" spans="1:9">
      <c r="A83" s="8">
        <v>1</v>
      </c>
      <c r="B83" s="8">
        <v>52</v>
      </c>
      <c r="C83" s="8" t="str">
        <f>VLOOKUP(B:B,[1]员工完成情况!$D$1:$E$65536,2,0)</f>
        <v>崇州中心店</v>
      </c>
      <c r="D83" s="8" t="s">
        <v>16</v>
      </c>
      <c r="E83" s="9">
        <v>1600</v>
      </c>
      <c r="F83" s="10">
        <v>1761.95</v>
      </c>
      <c r="G83" s="10">
        <f t="shared" si="2"/>
        <v>161.95</v>
      </c>
      <c r="H83" s="10">
        <v>3.24</v>
      </c>
      <c r="I83" s="10"/>
    </row>
    <row r="84" s="3" customFormat="1" spans="1:9">
      <c r="A84" s="8">
        <v>2</v>
      </c>
      <c r="B84" s="8">
        <v>54</v>
      </c>
      <c r="C84" s="8" t="str">
        <f>VLOOKUP(B:B,[1]员工完成情况!$D$1:$E$65536,2,0)</f>
        <v>怀远店</v>
      </c>
      <c r="D84" s="8" t="s">
        <v>16</v>
      </c>
      <c r="E84" s="9">
        <v>700</v>
      </c>
      <c r="F84" s="10">
        <v>702.4</v>
      </c>
      <c r="G84" s="10">
        <f t="shared" si="2"/>
        <v>2.39999999999998</v>
      </c>
      <c r="H84" s="10">
        <v>0.05</v>
      </c>
      <c r="I84" s="10"/>
    </row>
    <row r="85" s="3" customFormat="1" spans="1:9">
      <c r="A85" s="8">
        <v>3</v>
      </c>
      <c r="B85" s="8">
        <v>56</v>
      </c>
      <c r="C85" s="8" t="str">
        <f>VLOOKUP(B:B,[1]员工完成情况!$D$1:$E$65536,2,0)</f>
        <v>三江店</v>
      </c>
      <c r="D85" s="8" t="s">
        <v>16</v>
      </c>
      <c r="E85" s="9">
        <v>2000</v>
      </c>
      <c r="F85" s="10">
        <v>2696.13</v>
      </c>
      <c r="G85" s="10">
        <f t="shared" si="2"/>
        <v>696.13</v>
      </c>
      <c r="H85" s="10">
        <v>13.92</v>
      </c>
      <c r="I85" s="10"/>
    </row>
    <row r="86" s="3" customFormat="1" spans="1:9">
      <c r="A86" s="8">
        <v>7</v>
      </c>
      <c r="B86" s="8">
        <v>329</v>
      </c>
      <c r="C86" s="8" t="str">
        <f>VLOOKUP(B:B,[1]员工完成情况!$D$1:$E$65536,2,0)</f>
        <v>温江店</v>
      </c>
      <c r="D86" s="8" t="s">
        <v>16</v>
      </c>
      <c r="E86" s="9">
        <v>1078.083</v>
      </c>
      <c r="F86" s="10">
        <v>1715.33</v>
      </c>
      <c r="G86" s="10">
        <f t="shared" si="2"/>
        <v>637.247</v>
      </c>
      <c r="H86" s="10">
        <v>12.74</v>
      </c>
      <c r="I86" s="10"/>
    </row>
    <row r="87" s="3" customFormat="1" spans="1:9">
      <c r="A87" s="8">
        <v>14</v>
      </c>
      <c r="B87" s="8">
        <v>351</v>
      </c>
      <c r="C87" s="8" t="str">
        <f>VLOOKUP(B:B,[1]员工完成情况!$D$1:$E$65536,2,0)</f>
        <v>都江堰药店</v>
      </c>
      <c r="D87" s="8" t="s">
        <v>16</v>
      </c>
      <c r="E87" s="9">
        <v>700</v>
      </c>
      <c r="F87" s="10">
        <v>1896</v>
      </c>
      <c r="G87" s="10">
        <f t="shared" si="2"/>
        <v>1196</v>
      </c>
      <c r="H87" s="10">
        <v>23.92</v>
      </c>
      <c r="I87" s="10"/>
    </row>
    <row r="88" s="3" customFormat="1" spans="1:9">
      <c r="A88" s="8">
        <v>19</v>
      </c>
      <c r="B88" s="8">
        <v>367</v>
      </c>
      <c r="C88" s="8" t="str">
        <f>VLOOKUP(B:B,[1]员工完成情况!$D$1:$E$65536,2,0)</f>
        <v>金带街药店</v>
      </c>
      <c r="D88" s="8" t="s">
        <v>16</v>
      </c>
      <c r="E88" s="9">
        <v>1100</v>
      </c>
      <c r="F88" s="10">
        <v>1489.79</v>
      </c>
      <c r="G88" s="10">
        <f t="shared" si="2"/>
        <v>389.79</v>
      </c>
      <c r="H88" s="10">
        <v>7.8</v>
      </c>
      <c r="I88" s="10"/>
    </row>
    <row r="89" s="3" customFormat="1" spans="1:9">
      <c r="A89" s="8">
        <v>47</v>
      </c>
      <c r="B89" s="8">
        <v>587</v>
      </c>
      <c r="C89" s="8" t="str">
        <f>VLOOKUP(B:B,[1]员工完成情况!$D$1:$E$65536,2,0)</f>
        <v>都江堰景中路店</v>
      </c>
      <c r="D89" s="8" t="s">
        <v>16</v>
      </c>
      <c r="E89" s="9">
        <v>2200</v>
      </c>
      <c r="F89" s="10">
        <v>2747.72</v>
      </c>
      <c r="G89" s="10">
        <f t="shared" si="2"/>
        <v>547.72</v>
      </c>
      <c r="H89" s="10">
        <v>10.95</v>
      </c>
      <c r="I89" s="10"/>
    </row>
    <row r="90" s="3" customFormat="1" spans="1:9">
      <c r="A90" s="8">
        <v>51</v>
      </c>
      <c r="B90" s="8">
        <v>704</v>
      </c>
      <c r="C90" s="8" t="str">
        <f>VLOOKUP(B:B,[1]员工完成情况!$D$1:$E$65536,2,0)</f>
        <v>奎光路中段药店</v>
      </c>
      <c r="D90" s="8" t="s">
        <v>16</v>
      </c>
      <c r="E90" s="9">
        <v>1400</v>
      </c>
      <c r="F90" s="10">
        <v>2356.28</v>
      </c>
      <c r="G90" s="10">
        <f t="shared" si="2"/>
        <v>956.28</v>
      </c>
      <c r="H90" s="10">
        <v>19.13</v>
      </c>
      <c r="I90" s="10"/>
    </row>
    <row r="91" s="3" customFormat="1" spans="1:9">
      <c r="A91" s="8">
        <v>52</v>
      </c>
      <c r="B91" s="8">
        <v>706</v>
      </c>
      <c r="C91" s="8" t="str">
        <f>VLOOKUP(B:B,[1]员工完成情况!$D$1:$E$65536,2,0)</f>
        <v>翔凤路药店</v>
      </c>
      <c r="D91" s="8" t="s">
        <v>16</v>
      </c>
      <c r="E91" s="9">
        <v>900</v>
      </c>
      <c r="F91" s="10">
        <v>1047.7</v>
      </c>
      <c r="G91" s="10">
        <f t="shared" si="2"/>
        <v>147.7</v>
      </c>
      <c r="H91" s="10">
        <v>2.95</v>
      </c>
      <c r="I91" s="10"/>
    </row>
    <row r="92" s="3" customFormat="1" spans="1:9">
      <c r="A92" s="8">
        <v>55</v>
      </c>
      <c r="B92" s="8">
        <v>710</v>
      </c>
      <c r="C92" s="8" t="str">
        <f>VLOOKUP(B:B,[1]员工完成情况!$D$1:$E$65536,2,0)</f>
        <v>蒲阳路药店</v>
      </c>
      <c r="D92" s="8" t="s">
        <v>16</v>
      </c>
      <c r="E92" s="9">
        <v>1300</v>
      </c>
      <c r="F92" s="10">
        <v>1804.97</v>
      </c>
      <c r="G92" s="10">
        <f t="shared" si="2"/>
        <v>504.97</v>
      </c>
      <c r="H92" s="10">
        <v>10.1</v>
      </c>
      <c r="I92" s="10"/>
    </row>
    <row r="93" s="3" customFormat="1" spans="1:9">
      <c r="A93" s="8">
        <v>57</v>
      </c>
      <c r="B93" s="8">
        <v>713</v>
      </c>
      <c r="C93" s="8" t="str">
        <f>VLOOKUP(B:B,[1]员工完成情况!$D$1:$E$65536,2,0)</f>
        <v>都江堰聚源镇药店</v>
      </c>
      <c r="D93" s="8" t="s">
        <v>16</v>
      </c>
      <c r="E93" s="9">
        <v>1300</v>
      </c>
      <c r="F93" s="10">
        <v>2084.82</v>
      </c>
      <c r="G93" s="10">
        <f t="shared" si="2"/>
        <v>784.82</v>
      </c>
      <c r="H93" s="10">
        <v>15.7</v>
      </c>
      <c r="I93" s="10"/>
    </row>
    <row r="94" s="3" customFormat="1" spans="1:9">
      <c r="A94" s="8">
        <v>71</v>
      </c>
      <c r="B94" s="8">
        <v>738</v>
      </c>
      <c r="C94" s="8" t="str">
        <f>VLOOKUP(B:B,[1]员工完成情况!$D$1:$E$65536,2,0)</f>
        <v>蒲阳路药店</v>
      </c>
      <c r="D94" s="8" t="s">
        <v>16</v>
      </c>
      <c r="E94" s="9">
        <v>1000</v>
      </c>
      <c r="F94" s="10">
        <v>2281.69</v>
      </c>
      <c r="G94" s="10">
        <f t="shared" si="2"/>
        <v>1281.69</v>
      </c>
      <c r="H94" s="10">
        <v>25.63</v>
      </c>
      <c r="I94" s="10"/>
    </row>
    <row r="95" s="3" customFormat="1" spans="1:9">
      <c r="A95" s="8">
        <v>84</v>
      </c>
      <c r="B95" s="8">
        <v>754</v>
      </c>
      <c r="C95" s="8" t="str">
        <f>VLOOKUP(B:B,[1]员工完成情况!$D$1:$E$65536,2,0)</f>
        <v>尚贤坊街药店</v>
      </c>
      <c r="D95" s="8" t="s">
        <v>16</v>
      </c>
      <c r="E95" s="9">
        <v>1400</v>
      </c>
      <c r="F95" s="10">
        <v>2354.32</v>
      </c>
      <c r="G95" s="10">
        <f t="shared" si="2"/>
        <v>954.32</v>
      </c>
      <c r="H95" s="10">
        <v>19.09</v>
      </c>
      <c r="I95" s="10"/>
    </row>
    <row r="96" s="4" customFormat="1" spans="1:9">
      <c r="A96" s="11">
        <v>85</v>
      </c>
      <c r="B96" s="11">
        <v>755</v>
      </c>
      <c r="C96" s="8" t="str">
        <f>VLOOKUP(B:B,[1]员工完成情况!$D$1:$E$65536,2,0)</f>
        <v>柳城街道鱼凫路药店</v>
      </c>
      <c r="D96" s="8" t="s">
        <v>16</v>
      </c>
      <c r="E96" s="9">
        <v>400</v>
      </c>
      <c r="F96" s="10">
        <v>277.29</v>
      </c>
      <c r="G96" s="10">
        <f t="shared" si="2"/>
        <v>-122.71</v>
      </c>
      <c r="H96" s="14">
        <v>0</v>
      </c>
      <c r="I96" s="10">
        <v>-50</v>
      </c>
    </row>
    <row r="97" ht="21" customHeight="1" spans="1:9">
      <c r="A97" s="8">
        <v>86</v>
      </c>
      <c r="B97" s="10">
        <v>101453</v>
      </c>
      <c r="C97" s="10" t="str">
        <f>VLOOKUP(B:B,[1]员工完成情况!$D$1:$E$65536,2,0)</f>
        <v>江安路药店</v>
      </c>
      <c r="D97" s="8" t="s">
        <v>16</v>
      </c>
      <c r="E97" s="15">
        <v>800</v>
      </c>
      <c r="F97" s="10">
        <v>1559.21</v>
      </c>
      <c r="G97" s="10">
        <f t="shared" si="2"/>
        <v>759.21</v>
      </c>
      <c r="H97" s="10">
        <v>15.18</v>
      </c>
      <c r="I97" s="10"/>
    </row>
    <row r="98" spans="1:9">
      <c r="A98" s="10"/>
      <c r="B98" s="10"/>
      <c r="C98" s="10" t="s">
        <v>17</v>
      </c>
      <c r="D98" s="10"/>
      <c r="E98" s="15">
        <f>SUM(E3:E97)</f>
        <v>156291.498</v>
      </c>
      <c r="F98" s="15">
        <f>SUM(F3:F97)</f>
        <v>202654.49</v>
      </c>
      <c r="G98" s="15">
        <f>SUM(G3:G97)</f>
        <v>46362.992</v>
      </c>
      <c r="H98" s="15">
        <f>SUM(H3:H97)</f>
        <v>985.52</v>
      </c>
      <c r="I98" s="15">
        <f>SUM(I3:I97)</f>
        <v>-500</v>
      </c>
    </row>
  </sheetData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4"/>
  <sheetViews>
    <sheetView topLeftCell="A52" workbookViewId="0">
      <selection activeCell="C2" sqref="C2:C54"/>
    </sheetView>
  </sheetViews>
  <sheetFormatPr defaultColWidth="9" defaultRowHeight="13.5"/>
  <cols>
    <col min="4" max="4" width="16.75" customWidth="1"/>
  </cols>
  <sheetData>
    <row r="1" ht="27" spans="1:9">
      <c r="A1" s="1" t="s">
        <v>18</v>
      </c>
      <c r="B1" s="1"/>
      <c r="C1" s="1"/>
      <c r="D1" s="1" t="s">
        <v>19</v>
      </c>
      <c r="E1" s="1" t="s">
        <v>20</v>
      </c>
      <c r="F1" s="1" t="s">
        <v>21</v>
      </c>
      <c r="G1" s="1" t="s">
        <v>22</v>
      </c>
      <c r="H1" s="1" t="s">
        <v>23</v>
      </c>
      <c r="I1" s="1" t="s">
        <v>24</v>
      </c>
    </row>
    <row r="2" spans="1:9">
      <c r="A2" s="2">
        <v>253</v>
      </c>
      <c r="B2" s="2" t="s">
        <v>25</v>
      </c>
      <c r="C2" s="2" t="str">
        <f>A2&amp;B2</f>
        <v>253,</v>
      </c>
      <c r="D2" s="2" t="s">
        <v>26</v>
      </c>
      <c r="E2" s="2" t="s">
        <v>27</v>
      </c>
      <c r="F2" s="2" t="s">
        <v>28</v>
      </c>
      <c r="G2" s="2" t="s">
        <v>29</v>
      </c>
      <c r="H2" s="2">
        <v>9</v>
      </c>
      <c r="I2" s="2"/>
    </row>
    <row r="3" ht="27" spans="1:9">
      <c r="A3" s="2">
        <v>283</v>
      </c>
      <c r="B3" s="2" t="s">
        <v>25</v>
      </c>
      <c r="C3" s="2" t="str">
        <f t="shared" ref="C3:C34" si="0">A3&amp;B3</f>
        <v>283,</v>
      </c>
      <c r="D3" s="2" t="s">
        <v>30</v>
      </c>
      <c r="E3" s="2" t="s">
        <v>27</v>
      </c>
      <c r="F3" s="2" t="s">
        <v>31</v>
      </c>
      <c r="G3" s="2" t="s">
        <v>29</v>
      </c>
      <c r="H3" s="2">
        <v>14.8</v>
      </c>
      <c r="I3" s="2"/>
    </row>
    <row r="4" ht="27" spans="1:9">
      <c r="A4" s="2">
        <v>293</v>
      </c>
      <c r="B4" s="2" t="s">
        <v>25</v>
      </c>
      <c r="C4" s="2" t="str">
        <f t="shared" si="0"/>
        <v>293,</v>
      </c>
      <c r="D4" s="2" t="s">
        <v>32</v>
      </c>
      <c r="E4" s="2" t="s">
        <v>27</v>
      </c>
      <c r="F4" s="2" t="s">
        <v>33</v>
      </c>
      <c r="G4" s="2" t="s">
        <v>29</v>
      </c>
      <c r="H4" s="2">
        <v>19.5</v>
      </c>
      <c r="I4" s="2"/>
    </row>
    <row r="5" ht="27" spans="1:9">
      <c r="A5" s="2">
        <v>311</v>
      </c>
      <c r="B5" s="2" t="s">
        <v>25</v>
      </c>
      <c r="C5" s="2" t="str">
        <f t="shared" si="0"/>
        <v>311,</v>
      </c>
      <c r="D5" s="2" t="s">
        <v>34</v>
      </c>
      <c r="E5" s="2" t="s">
        <v>27</v>
      </c>
      <c r="F5" s="2" t="s">
        <v>35</v>
      </c>
      <c r="G5" s="2" t="s">
        <v>29</v>
      </c>
      <c r="H5" s="2">
        <v>12</v>
      </c>
      <c r="I5" s="2"/>
    </row>
    <row r="6" ht="27" spans="1:9">
      <c r="A6" s="2">
        <v>316</v>
      </c>
      <c r="B6" s="2" t="s">
        <v>25</v>
      </c>
      <c r="C6" s="2" t="str">
        <f t="shared" si="0"/>
        <v>316,</v>
      </c>
      <c r="D6" s="2" t="s">
        <v>36</v>
      </c>
      <c r="E6" s="2" t="s">
        <v>27</v>
      </c>
      <c r="F6" s="2" t="s">
        <v>37</v>
      </c>
      <c r="G6" s="2" t="s">
        <v>29</v>
      </c>
      <c r="H6" s="2">
        <v>10.8</v>
      </c>
      <c r="I6" s="2"/>
    </row>
    <row r="7" ht="27" spans="1:9">
      <c r="A7" s="2">
        <v>353</v>
      </c>
      <c r="B7" s="2" t="s">
        <v>25</v>
      </c>
      <c r="C7" s="2" t="str">
        <f t="shared" si="0"/>
        <v>353,</v>
      </c>
      <c r="D7" s="2" t="s">
        <v>38</v>
      </c>
      <c r="E7" s="2" t="s">
        <v>27</v>
      </c>
      <c r="F7" s="2" t="s">
        <v>39</v>
      </c>
      <c r="G7" s="2" t="s">
        <v>29</v>
      </c>
      <c r="H7" s="2">
        <v>21.5</v>
      </c>
      <c r="I7" s="2"/>
    </row>
    <row r="8" ht="27" spans="1:9">
      <c r="A8" s="2">
        <v>355</v>
      </c>
      <c r="B8" s="2" t="s">
        <v>25</v>
      </c>
      <c r="C8" s="2" t="str">
        <f t="shared" si="0"/>
        <v>355,</v>
      </c>
      <c r="D8" s="2" t="s">
        <v>40</v>
      </c>
      <c r="E8" s="2" t="s">
        <v>27</v>
      </c>
      <c r="F8" s="2" t="s">
        <v>41</v>
      </c>
      <c r="G8" s="2" t="s">
        <v>29</v>
      </c>
      <c r="H8" s="2">
        <v>25</v>
      </c>
      <c r="I8" s="2"/>
    </row>
    <row r="9" ht="27" spans="1:9">
      <c r="A9" s="2">
        <v>382</v>
      </c>
      <c r="B9" s="2" t="s">
        <v>25</v>
      </c>
      <c r="C9" s="2" t="str">
        <f t="shared" si="0"/>
        <v>382,</v>
      </c>
      <c r="D9" s="2" t="s">
        <v>42</v>
      </c>
      <c r="E9" s="2" t="s">
        <v>27</v>
      </c>
      <c r="F9" s="2" t="s">
        <v>43</v>
      </c>
      <c r="G9" s="2" t="s">
        <v>29</v>
      </c>
      <c r="H9" s="2">
        <v>10.5</v>
      </c>
      <c r="I9" s="2"/>
    </row>
    <row r="10" ht="27" spans="1:9">
      <c r="A10" s="2">
        <v>393</v>
      </c>
      <c r="B10" s="2" t="s">
        <v>25</v>
      </c>
      <c r="C10" s="2" t="str">
        <f t="shared" si="0"/>
        <v>393,</v>
      </c>
      <c r="D10" s="2" t="s">
        <v>44</v>
      </c>
      <c r="E10" s="2" t="s">
        <v>27</v>
      </c>
      <c r="F10" s="2" t="s">
        <v>45</v>
      </c>
      <c r="G10" s="2" t="s">
        <v>29</v>
      </c>
      <c r="H10" s="2">
        <v>4.8</v>
      </c>
      <c r="I10" s="2"/>
    </row>
    <row r="11" ht="27" spans="1:9">
      <c r="A11" s="2">
        <v>400</v>
      </c>
      <c r="B11" s="2" t="s">
        <v>25</v>
      </c>
      <c r="C11" s="2" t="str">
        <f t="shared" si="0"/>
        <v>400,</v>
      </c>
      <c r="D11" s="2" t="s">
        <v>46</v>
      </c>
      <c r="E11" s="2" t="s">
        <v>47</v>
      </c>
      <c r="F11" s="2" t="s">
        <v>48</v>
      </c>
      <c r="G11" s="2" t="s">
        <v>29</v>
      </c>
      <c r="H11" s="2">
        <v>12.4</v>
      </c>
      <c r="I11" s="2" t="s">
        <v>49</v>
      </c>
    </row>
    <row r="12" ht="27" spans="1:9">
      <c r="A12" s="2">
        <v>1004</v>
      </c>
      <c r="B12" s="2" t="s">
        <v>25</v>
      </c>
      <c r="C12" s="2" t="str">
        <f t="shared" si="0"/>
        <v>1004,</v>
      </c>
      <c r="D12" s="2" t="s">
        <v>50</v>
      </c>
      <c r="E12" s="2" t="s">
        <v>47</v>
      </c>
      <c r="F12" s="2" t="s">
        <v>51</v>
      </c>
      <c r="G12" s="2" t="s">
        <v>29</v>
      </c>
      <c r="H12" s="2">
        <v>3</v>
      </c>
      <c r="I12" s="2"/>
    </row>
    <row r="13" ht="40.5" spans="1:9">
      <c r="A13" s="2">
        <v>1050</v>
      </c>
      <c r="B13" s="2" t="s">
        <v>25</v>
      </c>
      <c r="C13" s="2" t="str">
        <f t="shared" si="0"/>
        <v>1050,</v>
      </c>
      <c r="D13" s="2" t="s">
        <v>52</v>
      </c>
      <c r="E13" s="2" t="s">
        <v>47</v>
      </c>
      <c r="F13" s="2" t="s">
        <v>53</v>
      </c>
      <c r="G13" s="2" t="s">
        <v>29</v>
      </c>
      <c r="H13" s="2">
        <v>4.9</v>
      </c>
      <c r="I13" s="2"/>
    </row>
    <row r="14" spans="1:9">
      <c r="A14" s="2">
        <v>1555</v>
      </c>
      <c r="B14" s="2" t="s">
        <v>25</v>
      </c>
      <c r="C14" s="2" t="str">
        <f t="shared" si="0"/>
        <v>1555,</v>
      </c>
      <c r="D14" s="2" t="s">
        <v>54</v>
      </c>
      <c r="E14" s="2" t="s">
        <v>47</v>
      </c>
      <c r="F14" s="2" t="s">
        <v>55</v>
      </c>
      <c r="G14" s="2" t="s">
        <v>29</v>
      </c>
      <c r="H14" s="2">
        <v>5</v>
      </c>
      <c r="I14" s="2"/>
    </row>
    <row r="15" spans="1:9">
      <c r="A15" s="2">
        <v>1796</v>
      </c>
      <c r="B15" s="2" t="s">
        <v>25</v>
      </c>
      <c r="C15" s="2" t="str">
        <f t="shared" si="0"/>
        <v>1796,</v>
      </c>
      <c r="D15" s="2" t="s">
        <v>56</v>
      </c>
      <c r="E15" s="2" t="s">
        <v>27</v>
      </c>
      <c r="F15" s="2" t="s">
        <v>57</v>
      </c>
      <c r="G15" s="2" t="s">
        <v>29</v>
      </c>
      <c r="H15" s="2">
        <v>4.5</v>
      </c>
      <c r="I15" s="2"/>
    </row>
    <row r="16" ht="27" spans="1:9">
      <c r="A16" s="2">
        <v>2063</v>
      </c>
      <c r="B16" s="2" t="s">
        <v>25</v>
      </c>
      <c r="C16" s="2" t="str">
        <f t="shared" si="0"/>
        <v>2063,</v>
      </c>
      <c r="D16" s="2" t="s">
        <v>58</v>
      </c>
      <c r="E16" s="2" t="s">
        <v>27</v>
      </c>
      <c r="F16" s="2" t="s">
        <v>28</v>
      </c>
      <c r="G16" s="2" t="s">
        <v>29</v>
      </c>
      <c r="H16" s="2">
        <v>11.9</v>
      </c>
      <c r="I16" s="2"/>
    </row>
    <row r="17" ht="27" spans="1:9">
      <c r="A17" s="2">
        <v>2096</v>
      </c>
      <c r="B17" s="2" t="s">
        <v>25</v>
      </c>
      <c r="C17" s="2" t="str">
        <f t="shared" si="0"/>
        <v>2096,</v>
      </c>
      <c r="D17" s="2" t="s">
        <v>54</v>
      </c>
      <c r="E17" s="2" t="s">
        <v>27</v>
      </c>
      <c r="F17" s="2" t="s">
        <v>37</v>
      </c>
      <c r="G17" s="2" t="s">
        <v>29</v>
      </c>
      <c r="H17" s="2">
        <v>13.2</v>
      </c>
      <c r="I17" s="2"/>
    </row>
    <row r="18" ht="27" spans="1:9">
      <c r="A18" s="2">
        <v>2255</v>
      </c>
      <c r="B18" s="2" t="s">
        <v>25</v>
      </c>
      <c r="C18" s="2" t="str">
        <f t="shared" si="0"/>
        <v>2255,</v>
      </c>
      <c r="D18" s="2" t="s">
        <v>59</v>
      </c>
      <c r="E18" s="2" t="s">
        <v>27</v>
      </c>
      <c r="F18" s="2" t="s">
        <v>45</v>
      </c>
      <c r="G18" s="2" t="s">
        <v>29</v>
      </c>
      <c r="H18" s="2">
        <v>19</v>
      </c>
      <c r="I18" s="2"/>
    </row>
    <row r="19" ht="27" spans="1:9">
      <c r="A19" s="2">
        <v>2362</v>
      </c>
      <c r="B19" s="2" t="s">
        <v>25</v>
      </c>
      <c r="C19" s="2" t="str">
        <f t="shared" si="0"/>
        <v>2362,</v>
      </c>
      <c r="D19" s="2" t="s">
        <v>60</v>
      </c>
      <c r="E19" s="2" t="s">
        <v>61</v>
      </c>
      <c r="F19" s="2" t="s">
        <v>62</v>
      </c>
      <c r="G19" s="2" t="s">
        <v>29</v>
      </c>
      <c r="H19" s="2">
        <v>8.4</v>
      </c>
      <c r="I19" s="2"/>
    </row>
    <row r="20" ht="27" spans="1:9">
      <c r="A20" s="2">
        <v>4533</v>
      </c>
      <c r="B20" s="2" t="s">
        <v>25</v>
      </c>
      <c r="C20" s="2" t="str">
        <f t="shared" si="0"/>
        <v>4533,</v>
      </c>
      <c r="D20" s="2" t="s">
        <v>63</v>
      </c>
      <c r="E20" s="2" t="s">
        <v>27</v>
      </c>
      <c r="F20" s="2" t="s">
        <v>41</v>
      </c>
      <c r="G20" s="2" t="s">
        <v>29</v>
      </c>
      <c r="H20" s="2">
        <v>18</v>
      </c>
      <c r="I20" s="2"/>
    </row>
    <row r="21" ht="27" spans="1:9">
      <c r="A21" s="2">
        <v>10340</v>
      </c>
      <c r="B21" s="2" t="s">
        <v>25</v>
      </c>
      <c r="C21" s="2" t="str">
        <f t="shared" si="0"/>
        <v>10340,</v>
      </c>
      <c r="D21" s="2" t="s">
        <v>64</v>
      </c>
      <c r="E21" s="2" t="s">
        <v>47</v>
      </c>
      <c r="F21" s="2" t="s">
        <v>65</v>
      </c>
      <c r="G21" s="2" t="s">
        <v>29</v>
      </c>
      <c r="H21" s="2">
        <v>10</v>
      </c>
      <c r="I21" s="2"/>
    </row>
    <row r="22" ht="27" spans="1:9">
      <c r="A22" s="2">
        <v>10773</v>
      </c>
      <c r="B22" s="2" t="s">
        <v>25</v>
      </c>
      <c r="C22" s="2" t="str">
        <f t="shared" si="0"/>
        <v>10773,</v>
      </c>
      <c r="D22" s="2" t="s">
        <v>66</v>
      </c>
      <c r="E22" s="2" t="s">
        <v>27</v>
      </c>
      <c r="F22" s="2" t="s">
        <v>67</v>
      </c>
      <c r="G22" s="2" t="s">
        <v>29</v>
      </c>
      <c r="H22" s="2">
        <v>3.5</v>
      </c>
      <c r="I22" s="2"/>
    </row>
    <row r="23" ht="27" spans="1:9">
      <c r="A23" s="2">
        <v>12753</v>
      </c>
      <c r="B23" s="2" t="s">
        <v>25</v>
      </c>
      <c r="C23" s="2" t="str">
        <f t="shared" si="0"/>
        <v>12753,</v>
      </c>
      <c r="D23" s="2" t="s">
        <v>68</v>
      </c>
      <c r="E23" s="2" t="s">
        <v>47</v>
      </c>
      <c r="F23" s="2" t="s">
        <v>69</v>
      </c>
      <c r="G23" s="2" t="s">
        <v>29</v>
      </c>
      <c r="H23" s="2">
        <v>6.8</v>
      </c>
      <c r="I23" s="2"/>
    </row>
    <row r="24" ht="27" spans="1:9">
      <c r="A24" s="2">
        <v>20808</v>
      </c>
      <c r="B24" s="2" t="s">
        <v>25</v>
      </c>
      <c r="C24" s="2" t="str">
        <f t="shared" si="0"/>
        <v>20808,</v>
      </c>
      <c r="D24" s="2" t="s">
        <v>70</v>
      </c>
      <c r="E24" s="2" t="s">
        <v>27</v>
      </c>
      <c r="F24" s="2" t="s">
        <v>43</v>
      </c>
      <c r="G24" s="2" t="s">
        <v>29</v>
      </c>
      <c r="H24" s="2">
        <v>4.5</v>
      </c>
      <c r="I24" s="2"/>
    </row>
    <row r="25" ht="27" spans="1:9">
      <c r="A25" s="2">
        <v>21579</v>
      </c>
      <c r="B25" s="2" t="s">
        <v>25</v>
      </c>
      <c r="C25" s="2" t="str">
        <f t="shared" si="0"/>
        <v>21579,</v>
      </c>
      <c r="D25" s="2" t="s">
        <v>71</v>
      </c>
      <c r="E25" s="2" t="s">
        <v>47</v>
      </c>
      <c r="F25" s="2" t="s">
        <v>72</v>
      </c>
      <c r="G25" s="2" t="s">
        <v>29</v>
      </c>
      <c r="H25" s="2">
        <v>48</v>
      </c>
      <c r="I25" s="2"/>
    </row>
    <row r="26" ht="27" spans="1:9">
      <c r="A26" s="2">
        <v>25922</v>
      </c>
      <c r="B26" s="2" t="s">
        <v>25</v>
      </c>
      <c r="C26" s="2" t="str">
        <f t="shared" si="0"/>
        <v>25922,</v>
      </c>
      <c r="D26" s="2" t="s">
        <v>73</v>
      </c>
      <c r="E26" s="2" t="s">
        <v>27</v>
      </c>
      <c r="F26" s="2" t="s">
        <v>74</v>
      </c>
      <c r="G26" s="2" t="s">
        <v>29</v>
      </c>
      <c r="H26" s="2">
        <v>8.5</v>
      </c>
      <c r="I26" s="2"/>
    </row>
    <row r="27" ht="27" spans="1:9">
      <c r="A27" s="2">
        <v>26754</v>
      </c>
      <c r="B27" s="2" t="s">
        <v>25</v>
      </c>
      <c r="C27" s="2" t="str">
        <f t="shared" si="0"/>
        <v>26754,</v>
      </c>
      <c r="D27" s="2" t="s">
        <v>75</v>
      </c>
      <c r="E27" s="2" t="s">
        <v>47</v>
      </c>
      <c r="F27" s="2" t="s">
        <v>76</v>
      </c>
      <c r="G27" s="2" t="s">
        <v>29</v>
      </c>
      <c r="H27" s="2">
        <v>32</v>
      </c>
      <c r="I27" s="2" t="s">
        <v>49</v>
      </c>
    </row>
    <row r="28" ht="27" spans="1:9">
      <c r="A28" s="2">
        <v>40264</v>
      </c>
      <c r="B28" s="2" t="s">
        <v>25</v>
      </c>
      <c r="C28" s="2" t="str">
        <f t="shared" si="0"/>
        <v>40264,</v>
      </c>
      <c r="D28" s="2" t="s">
        <v>77</v>
      </c>
      <c r="E28" s="2" t="s">
        <v>47</v>
      </c>
      <c r="F28" s="2" t="s">
        <v>78</v>
      </c>
      <c r="G28" s="2" t="s">
        <v>29</v>
      </c>
      <c r="H28" s="2">
        <v>8</v>
      </c>
      <c r="I28" s="2"/>
    </row>
    <row r="29" ht="27" spans="1:9">
      <c r="A29" s="2">
        <v>40265</v>
      </c>
      <c r="B29" s="2" t="s">
        <v>25</v>
      </c>
      <c r="C29" s="2" t="str">
        <f t="shared" si="0"/>
        <v>40265,</v>
      </c>
      <c r="D29" s="2" t="s">
        <v>79</v>
      </c>
      <c r="E29" s="2" t="s">
        <v>47</v>
      </c>
      <c r="F29" s="2" t="s">
        <v>80</v>
      </c>
      <c r="G29" s="2" t="s">
        <v>29</v>
      </c>
      <c r="H29" s="2">
        <v>10</v>
      </c>
      <c r="I29" s="2"/>
    </row>
    <row r="30" ht="27" spans="1:9">
      <c r="A30" s="2">
        <v>41433</v>
      </c>
      <c r="B30" s="2" t="s">
        <v>25</v>
      </c>
      <c r="C30" s="2" t="str">
        <f t="shared" si="0"/>
        <v>41433,</v>
      </c>
      <c r="D30" s="2" t="s">
        <v>81</v>
      </c>
      <c r="E30" s="2" t="s">
        <v>47</v>
      </c>
      <c r="F30" s="2" t="s">
        <v>82</v>
      </c>
      <c r="G30" s="2" t="s">
        <v>29</v>
      </c>
      <c r="H30" s="2">
        <v>19.8</v>
      </c>
      <c r="I30" s="2"/>
    </row>
    <row r="31" ht="27" spans="1:9">
      <c r="A31" s="2">
        <v>43016</v>
      </c>
      <c r="B31" s="2" t="s">
        <v>25</v>
      </c>
      <c r="C31" s="2" t="str">
        <f t="shared" si="0"/>
        <v>43016,</v>
      </c>
      <c r="D31" s="2" t="s">
        <v>83</v>
      </c>
      <c r="E31" s="2" t="s">
        <v>47</v>
      </c>
      <c r="F31" s="2" t="s">
        <v>84</v>
      </c>
      <c r="G31" s="2" t="s">
        <v>29</v>
      </c>
      <c r="H31" s="2">
        <v>27</v>
      </c>
      <c r="I31" s="2" t="s">
        <v>49</v>
      </c>
    </row>
    <row r="32" ht="27" spans="1:9">
      <c r="A32" s="2">
        <v>43552</v>
      </c>
      <c r="B32" s="2" t="s">
        <v>25</v>
      </c>
      <c r="C32" s="2" t="str">
        <f t="shared" si="0"/>
        <v>43552,</v>
      </c>
      <c r="D32" s="2" t="s">
        <v>38</v>
      </c>
      <c r="E32" s="2" t="s">
        <v>27</v>
      </c>
      <c r="F32" s="2" t="s">
        <v>85</v>
      </c>
      <c r="G32" s="2" t="s">
        <v>29</v>
      </c>
      <c r="H32" s="2">
        <v>3.5</v>
      </c>
      <c r="I32" s="2"/>
    </row>
    <row r="33" ht="27" spans="1:9">
      <c r="A33" s="2">
        <v>43656</v>
      </c>
      <c r="B33" s="2" t="s">
        <v>25</v>
      </c>
      <c r="C33" s="2" t="str">
        <f t="shared" si="0"/>
        <v>43656,</v>
      </c>
      <c r="D33" s="2" t="s">
        <v>46</v>
      </c>
      <c r="E33" s="2" t="s">
        <v>47</v>
      </c>
      <c r="F33" s="2" t="s">
        <v>86</v>
      </c>
      <c r="G33" s="2" t="s">
        <v>29</v>
      </c>
      <c r="H33" s="2">
        <v>6.8</v>
      </c>
      <c r="I33" s="2"/>
    </row>
    <row r="34" spans="1:9">
      <c r="A34" s="2">
        <v>43918</v>
      </c>
      <c r="B34" s="2" t="s">
        <v>25</v>
      </c>
      <c r="C34" s="2" t="str">
        <f t="shared" si="0"/>
        <v>43918,</v>
      </c>
      <c r="D34" s="2" t="s">
        <v>56</v>
      </c>
      <c r="E34" s="2" t="s">
        <v>27</v>
      </c>
      <c r="F34" s="2" t="s">
        <v>87</v>
      </c>
      <c r="G34" s="2" t="s">
        <v>29</v>
      </c>
      <c r="H34" s="2">
        <v>9</v>
      </c>
      <c r="I34" s="2"/>
    </row>
    <row r="35" ht="27" spans="1:9">
      <c r="A35" s="2">
        <v>44609</v>
      </c>
      <c r="B35" s="2" t="s">
        <v>25</v>
      </c>
      <c r="C35" s="2" t="str">
        <f t="shared" ref="C35:C54" si="1">A35&amp;B35</f>
        <v>44609,</v>
      </c>
      <c r="D35" s="2" t="s">
        <v>79</v>
      </c>
      <c r="E35" s="2" t="s">
        <v>47</v>
      </c>
      <c r="F35" s="2" t="s">
        <v>88</v>
      </c>
      <c r="G35" s="2" t="s">
        <v>29</v>
      </c>
      <c r="H35" s="2">
        <v>13.4</v>
      </c>
      <c r="I35" s="2"/>
    </row>
    <row r="36" ht="40.5" spans="1:9">
      <c r="A36" s="2">
        <v>47881</v>
      </c>
      <c r="B36" s="2" t="s">
        <v>25</v>
      </c>
      <c r="C36" s="2" t="str">
        <f t="shared" si="1"/>
        <v>47881,</v>
      </c>
      <c r="D36" s="2" t="s">
        <v>89</v>
      </c>
      <c r="E36" s="2" t="s">
        <v>47</v>
      </c>
      <c r="F36" s="2" t="s">
        <v>90</v>
      </c>
      <c r="G36" s="2" t="s">
        <v>29</v>
      </c>
      <c r="H36" s="2">
        <v>3.3</v>
      </c>
      <c r="I36" s="2"/>
    </row>
    <row r="37" ht="27" spans="1:9">
      <c r="A37" s="2">
        <v>48187</v>
      </c>
      <c r="B37" s="2" t="s">
        <v>25</v>
      </c>
      <c r="C37" s="2" t="str">
        <f t="shared" si="1"/>
        <v>48187,</v>
      </c>
      <c r="D37" s="2" t="s">
        <v>91</v>
      </c>
      <c r="E37" s="2" t="s">
        <v>47</v>
      </c>
      <c r="F37" s="2" t="s">
        <v>92</v>
      </c>
      <c r="G37" s="2" t="s">
        <v>29</v>
      </c>
      <c r="H37" s="2">
        <v>4.4</v>
      </c>
      <c r="I37" s="2"/>
    </row>
    <row r="38" ht="27" spans="1:9">
      <c r="A38" s="2">
        <v>48831</v>
      </c>
      <c r="B38" s="2" t="s">
        <v>25</v>
      </c>
      <c r="C38" s="2" t="str">
        <f t="shared" si="1"/>
        <v>48831,</v>
      </c>
      <c r="D38" s="2" t="s">
        <v>64</v>
      </c>
      <c r="E38" s="2" t="s">
        <v>47</v>
      </c>
      <c r="F38" s="2" t="s">
        <v>93</v>
      </c>
      <c r="G38" s="2" t="s">
        <v>29</v>
      </c>
      <c r="H38" s="2">
        <v>19.5</v>
      </c>
      <c r="I38" s="2" t="s">
        <v>49</v>
      </c>
    </row>
    <row r="39" ht="27" spans="1:9">
      <c r="A39" s="2">
        <v>49089</v>
      </c>
      <c r="B39" s="2" t="s">
        <v>25</v>
      </c>
      <c r="C39" s="2" t="str">
        <f t="shared" si="1"/>
        <v>49089,</v>
      </c>
      <c r="D39" s="2" t="s">
        <v>77</v>
      </c>
      <c r="E39" s="2" t="s">
        <v>47</v>
      </c>
      <c r="F39" s="2" t="s">
        <v>94</v>
      </c>
      <c r="G39" s="2" t="s">
        <v>29</v>
      </c>
      <c r="H39" s="2">
        <v>9.5</v>
      </c>
      <c r="I39" s="2"/>
    </row>
    <row r="40" ht="27" spans="1:9">
      <c r="A40" s="2">
        <v>49473</v>
      </c>
      <c r="B40" s="2" t="s">
        <v>25</v>
      </c>
      <c r="C40" s="2" t="str">
        <f t="shared" si="1"/>
        <v>49473,</v>
      </c>
      <c r="D40" s="2" t="s">
        <v>95</v>
      </c>
      <c r="E40" s="2" t="s">
        <v>47</v>
      </c>
      <c r="F40" s="2" t="s">
        <v>96</v>
      </c>
      <c r="G40" s="2" t="s">
        <v>29</v>
      </c>
      <c r="H40" s="2">
        <v>10.9</v>
      </c>
      <c r="I40" s="2"/>
    </row>
    <row r="41" ht="27" spans="1:9">
      <c r="A41" s="2">
        <v>49482</v>
      </c>
      <c r="B41" s="2" t="s">
        <v>25</v>
      </c>
      <c r="C41" s="2" t="str">
        <f t="shared" si="1"/>
        <v>49482,</v>
      </c>
      <c r="D41" s="2" t="s">
        <v>97</v>
      </c>
      <c r="E41" s="2" t="s">
        <v>27</v>
      </c>
      <c r="F41" s="2" t="s">
        <v>98</v>
      </c>
      <c r="G41" s="2" t="s">
        <v>29</v>
      </c>
      <c r="H41" s="2">
        <v>18.5</v>
      </c>
      <c r="I41" s="2"/>
    </row>
    <row r="42" ht="27" spans="1:9">
      <c r="A42" s="2">
        <v>50921</v>
      </c>
      <c r="B42" s="2" t="s">
        <v>25</v>
      </c>
      <c r="C42" s="2" t="str">
        <f t="shared" si="1"/>
        <v>50921,</v>
      </c>
      <c r="D42" s="2" t="s">
        <v>95</v>
      </c>
      <c r="E42" s="2" t="s">
        <v>47</v>
      </c>
      <c r="F42" s="2" t="s">
        <v>99</v>
      </c>
      <c r="G42" s="2" t="s">
        <v>29</v>
      </c>
      <c r="H42" s="2">
        <v>15</v>
      </c>
      <c r="I42" s="2"/>
    </row>
    <row r="43" spans="1:9">
      <c r="A43" s="2">
        <v>53834</v>
      </c>
      <c r="B43" s="2" t="s">
        <v>25</v>
      </c>
      <c r="C43" s="2" t="str">
        <f t="shared" si="1"/>
        <v>53834,</v>
      </c>
      <c r="D43" s="2" t="s">
        <v>100</v>
      </c>
      <c r="E43" s="2" t="s">
        <v>47</v>
      </c>
      <c r="F43" s="2" t="s">
        <v>93</v>
      </c>
      <c r="G43" s="2" t="s">
        <v>29</v>
      </c>
      <c r="H43" s="2">
        <v>7</v>
      </c>
      <c r="I43" s="2"/>
    </row>
    <row r="44" spans="1:9">
      <c r="A44" s="2">
        <v>60174</v>
      </c>
      <c r="B44" s="2" t="s">
        <v>25</v>
      </c>
      <c r="C44" s="2" t="str">
        <f t="shared" si="1"/>
        <v>60174,</v>
      </c>
      <c r="D44" s="2" t="s">
        <v>56</v>
      </c>
      <c r="E44" s="2" t="s">
        <v>27</v>
      </c>
      <c r="F44" s="2" t="s">
        <v>101</v>
      </c>
      <c r="G44" s="2" t="s">
        <v>29</v>
      </c>
      <c r="H44" s="2">
        <v>7.5</v>
      </c>
      <c r="I44" s="2"/>
    </row>
    <row r="45" ht="27" spans="1:9">
      <c r="A45" s="2">
        <v>66073</v>
      </c>
      <c r="B45" s="2" t="s">
        <v>25</v>
      </c>
      <c r="C45" s="2" t="str">
        <f t="shared" si="1"/>
        <v>66073,</v>
      </c>
      <c r="D45" s="2" t="s">
        <v>102</v>
      </c>
      <c r="E45" s="2" t="s">
        <v>27</v>
      </c>
      <c r="F45" s="2" t="s">
        <v>103</v>
      </c>
      <c r="G45" s="2" t="s">
        <v>29</v>
      </c>
      <c r="H45" s="2">
        <v>30</v>
      </c>
      <c r="I45" s="2" t="s">
        <v>49</v>
      </c>
    </row>
    <row r="46" ht="27" spans="1:9">
      <c r="A46" s="2">
        <v>66643</v>
      </c>
      <c r="B46" s="2" t="s">
        <v>25</v>
      </c>
      <c r="C46" s="2" t="str">
        <f t="shared" si="1"/>
        <v>66643,</v>
      </c>
      <c r="D46" s="2" t="s">
        <v>104</v>
      </c>
      <c r="E46" s="2" t="s">
        <v>47</v>
      </c>
      <c r="F46" s="2" t="s">
        <v>105</v>
      </c>
      <c r="G46" s="2" t="s">
        <v>29</v>
      </c>
      <c r="H46" s="2">
        <v>6.8</v>
      </c>
      <c r="I46" s="2"/>
    </row>
    <row r="47" ht="27" spans="1:9">
      <c r="A47" s="2">
        <v>66828</v>
      </c>
      <c r="B47" s="2" t="s">
        <v>25</v>
      </c>
      <c r="C47" s="2" t="str">
        <f t="shared" si="1"/>
        <v>66828,</v>
      </c>
      <c r="D47" s="2" t="s">
        <v>106</v>
      </c>
      <c r="E47" s="2" t="s">
        <v>47</v>
      </c>
      <c r="F47" s="2" t="s">
        <v>107</v>
      </c>
      <c r="G47" s="2" t="s">
        <v>29</v>
      </c>
      <c r="H47" s="2">
        <v>49</v>
      </c>
      <c r="I47" s="2" t="s">
        <v>49</v>
      </c>
    </row>
    <row r="48" ht="27" spans="1:9">
      <c r="A48" s="2">
        <v>74557</v>
      </c>
      <c r="B48" s="2" t="s">
        <v>25</v>
      </c>
      <c r="C48" s="2" t="str">
        <f t="shared" si="1"/>
        <v>74557,</v>
      </c>
      <c r="D48" s="2" t="s">
        <v>46</v>
      </c>
      <c r="E48" s="2" t="s">
        <v>47</v>
      </c>
      <c r="F48" s="2" t="s">
        <v>108</v>
      </c>
      <c r="G48" s="2" t="s">
        <v>29</v>
      </c>
      <c r="H48" s="2">
        <v>12.8</v>
      </c>
      <c r="I48" s="2"/>
    </row>
    <row r="49" ht="27" spans="1:9">
      <c r="A49" s="2">
        <v>87972</v>
      </c>
      <c r="B49" s="2" t="s">
        <v>25</v>
      </c>
      <c r="C49" s="2" t="str">
        <f t="shared" si="1"/>
        <v>87972,</v>
      </c>
      <c r="D49" s="2" t="s">
        <v>109</v>
      </c>
      <c r="E49" s="2" t="s">
        <v>47</v>
      </c>
      <c r="F49" s="2" t="s">
        <v>110</v>
      </c>
      <c r="G49" s="2" t="s">
        <v>29</v>
      </c>
      <c r="H49" s="2">
        <v>12.8</v>
      </c>
      <c r="I49" s="2"/>
    </row>
    <row r="50" ht="27" spans="1:9">
      <c r="A50" s="2">
        <v>88663</v>
      </c>
      <c r="B50" s="2" t="s">
        <v>25</v>
      </c>
      <c r="C50" s="2" t="str">
        <f t="shared" si="1"/>
        <v>88663,</v>
      </c>
      <c r="D50" s="2" t="s">
        <v>111</v>
      </c>
      <c r="E50" s="2" t="s">
        <v>27</v>
      </c>
      <c r="F50" s="2" t="s">
        <v>112</v>
      </c>
      <c r="G50" s="2" t="s">
        <v>29</v>
      </c>
      <c r="H50" s="2">
        <v>18</v>
      </c>
      <c r="I50" s="2"/>
    </row>
    <row r="51" ht="27" spans="1:9">
      <c r="A51" s="2">
        <v>95050</v>
      </c>
      <c r="B51" s="2" t="s">
        <v>25</v>
      </c>
      <c r="C51" s="2" t="str">
        <f t="shared" si="1"/>
        <v>95050,</v>
      </c>
      <c r="D51" s="2" t="s">
        <v>113</v>
      </c>
      <c r="E51" s="2" t="s">
        <v>27</v>
      </c>
      <c r="F51" s="2" t="s">
        <v>114</v>
      </c>
      <c r="G51" s="2" t="s">
        <v>29</v>
      </c>
      <c r="H51" s="2">
        <v>12.5</v>
      </c>
      <c r="I51" s="2"/>
    </row>
    <row r="52" ht="27" spans="1:9">
      <c r="A52" s="2">
        <v>140294</v>
      </c>
      <c r="B52" s="2" t="s">
        <v>25</v>
      </c>
      <c r="C52" s="2" t="str">
        <f t="shared" si="1"/>
        <v>140294,</v>
      </c>
      <c r="D52" s="2" t="s">
        <v>115</v>
      </c>
      <c r="E52" s="2" t="s">
        <v>47</v>
      </c>
      <c r="F52" s="2" t="s">
        <v>116</v>
      </c>
      <c r="G52" s="2" t="s">
        <v>117</v>
      </c>
      <c r="H52" s="2">
        <v>29.8</v>
      </c>
      <c r="I52" s="2" t="s">
        <v>49</v>
      </c>
    </row>
    <row r="53" ht="40.5" spans="1:9">
      <c r="A53" s="2">
        <v>150446</v>
      </c>
      <c r="B53" s="2" t="s">
        <v>25</v>
      </c>
      <c r="C53" s="2" t="str">
        <f t="shared" si="1"/>
        <v>150446,</v>
      </c>
      <c r="D53" s="2" t="s">
        <v>79</v>
      </c>
      <c r="E53" s="2" t="s">
        <v>47</v>
      </c>
      <c r="F53" s="2" t="s">
        <v>118</v>
      </c>
      <c r="G53" s="2" t="s">
        <v>29</v>
      </c>
      <c r="H53" s="2">
        <v>16.8</v>
      </c>
      <c r="I53" s="2"/>
    </row>
    <row r="54" ht="27" spans="1:9">
      <c r="A54" s="2">
        <v>168109</v>
      </c>
      <c r="B54" s="2"/>
      <c r="C54" s="2" t="str">
        <f t="shared" si="1"/>
        <v>168109</v>
      </c>
      <c r="D54" s="2" t="s">
        <v>119</v>
      </c>
      <c r="E54" s="2" t="s">
        <v>47</v>
      </c>
      <c r="F54" s="2" t="s">
        <v>120</v>
      </c>
      <c r="G54" s="2" t="s">
        <v>29</v>
      </c>
      <c r="H54" s="2">
        <v>24</v>
      </c>
      <c r="I54" s="2" t="s">
        <v>49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门店任务</vt:lpstr>
      <vt:lpstr>品种明细表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凉薄1416584028</cp:lastModifiedBy>
  <dcterms:created xsi:type="dcterms:W3CDTF">2018-02-27T11:14:00Z</dcterms:created>
  <dcterms:modified xsi:type="dcterms:W3CDTF">2018-10-25T08:27:45Z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