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4" i="1"/>
  <c r="H4" s="1"/>
  <c r="N4" s="1"/>
  <c r="D4"/>
  <c r="T4" l="1"/>
  <c r="U4" s="1"/>
  <c r="V4" s="1"/>
  <c r="L4"/>
  <c r="P4"/>
  <c r="I4"/>
  <c r="Q4"/>
  <c r="R4" l="1"/>
  <c r="S4" l="1"/>
</calcChain>
</file>

<file path=xl/sharedStrings.xml><?xml version="1.0" encoding="utf-8"?>
<sst xmlns="http://schemas.openxmlformats.org/spreadsheetml/2006/main" count="38" uniqueCount="38">
  <si>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</si>
  <si>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</si>
  <si>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</si>
  <si>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</si>
  <si>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</si>
  <si>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</si>
  <si>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</si>
  <si>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</si>
  <si>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</si>
  <si>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</si>
  <si>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</si>
  <si>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</si>
  <si>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</si>
  <si>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</si>
  <si>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</si>
  <si>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</si>
  <si>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</si>
  <si>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</si>
  <si>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</si>
  <si>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</si>
  <si>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</si>
  <si>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</si>
  <si>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</si>
  <si>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</si>
  <si>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</si>
  <si>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</si>
  <si>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</si>
  <si>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</si>
  <si>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</si>
  <si>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</si>
  <si>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东南片区</t>
  </si>
  <si>
    <t>高新天久北巷药店</t>
  </si>
  <si>
    <t>27.63%</t>
  </si>
  <si>
    <t xml:space="preserve">民生银行高新支行 </t>
    <phoneticPr fontId="8" type="noConversion"/>
  </si>
  <si>
    <t>1200米</t>
    <phoneticPr fontId="8" type="noConversion"/>
  </si>
  <si>
    <t>步行</t>
    <phoneticPr fontId="8" type="noConversion"/>
  </si>
  <si>
    <t>1小时</t>
    <phoneticPr fontId="8" type="noConversion"/>
  </si>
  <si>
    <t>能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</si>
</sst>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77" fontId="5" fillId="0" borderId="1" xfId="5" applyNumberFormat="1" applyFont="1" applyFill="1" applyBorder="1" applyAlignment="1">
      <alignment horizontal="center"/>
    </xf>
    <xf numFmtId="177" fontId="5" fillId="0" borderId="1" xfId="5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176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6" fillId="0" borderId="1" xfId="0" applyFont="1" applyBorder="1">
      <alignment vertical="center"/>
    </xf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workbookViewId="0">
      <selection activeCell="AB12" sqref="AB12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spans="1:29" ht="22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3" spans="1:29" ht="33.7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>
      <c r="A4" s="5" t="s">
        <v>31</v>
      </c>
      <c r="B4" s="5" t="s">
        <v>30</v>
      </c>
      <c r="C4" s="6">
        <v>3365</v>
      </c>
      <c r="D4" s="7">
        <f t="shared" ref="D4" si="0">C4*1.2</f>
        <v>4038</v>
      </c>
      <c r="E4" s="7">
        <v>5165</v>
      </c>
      <c r="F4" s="9">
        <v>4600</v>
      </c>
      <c r="G4" s="10">
        <f t="shared" ref="G4" si="1">F4</f>
        <v>4600</v>
      </c>
      <c r="H4" s="8">
        <f t="shared" ref="H4" si="2">G4*30</f>
        <v>138000</v>
      </c>
      <c r="I4" s="11">
        <f t="shared" ref="I4" si="3">(G4-C4)/C4</f>
        <v>0.36701337295690933</v>
      </c>
      <c r="J4" s="12" t="s">
        <v>32</v>
      </c>
      <c r="K4" s="13">
        <v>2.0731706263741299E-2</v>
      </c>
      <c r="L4" s="7">
        <f t="shared" ref="L4" si="4">H4*K4</f>
        <v>2860.9754643962992</v>
      </c>
      <c r="M4" s="11">
        <v>0.11</v>
      </c>
      <c r="N4" s="7">
        <f t="shared" ref="N4" si="5">M4*H4</f>
        <v>15180</v>
      </c>
      <c r="O4" s="7">
        <v>71.92</v>
      </c>
      <c r="P4" s="6">
        <f t="shared" ref="P4" si="6">H4/O4</f>
        <v>1918.7986651835372</v>
      </c>
      <c r="Q4" s="14">
        <f t="shared" ref="Q4" si="7">G4*1.06</f>
        <v>4876</v>
      </c>
      <c r="R4" s="8">
        <f t="shared" ref="R4" si="8">Q4*30</f>
        <v>146280</v>
      </c>
      <c r="S4" s="7">
        <f t="shared" ref="S4" si="9">R4*J4</f>
        <v>40417.163999999997</v>
      </c>
      <c r="T4" s="8">
        <f t="shared" ref="T4" si="10">G4*1.12</f>
        <v>5152.0000000000009</v>
      </c>
      <c r="U4" s="8">
        <f t="shared" ref="U4" si="11">T4*30</f>
        <v>154560.00000000003</v>
      </c>
      <c r="V4" s="7">
        <f t="shared" ref="V4" si="12">U4*J4</f>
        <v>42704.928000000007</v>
      </c>
      <c r="W4" s="15">
        <v>1500</v>
      </c>
      <c r="X4" s="18" t="s">
        <v>33</v>
      </c>
      <c r="Y4" s="18" t="s">
        <v>34</v>
      </c>
      <c r="Z4" s="19" t="s">
        <v>35</v>
      </c>
      <c r="AA4" s="20" t="s">
        <v>36</v>
      </c>
      <c r="AB4" s="20" t="s">
        <v>37</v>
      </c>
      <c r="AC4" s="16"/>
    </row>
  </sheetData>
  <mergeCells count="1">
    <mergeCell ref="A1:AC1"/>
  </mergeCells>
  <phoneticPr fontId="8" type="noConversion"/>
  <pageMargins left="0.75" right="0.75" top="1" bottom="1" header="0.51180555555555596" footer="0.51180555555555596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2017-06-29T08:07:10Z</dcterms:created>
  <dcterms:modified xsi:type="dcterms:W3CDTF">2017-08-14T13:27:41Z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