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调价单模板" sheetId="2" r:id="rId1"/>
  </sheets>
  <definedNames>
    <definedName name="_xlnm._FilterDatabase" localSheetId="0" hidden="1">调价单模板!$A$1:$Q$15</definedName>
    <definedName name="_xlnm.Print_Titles" localSheetId="0">调价单模板!$1:$3</definedName>
  </definedNames>
  <calcPr calcId="144525"/>
</workbook>
</file>

<file path=xl/sharedStrings.xml><?xml version="1.0" encoding="utf-8"?>
<sst xmlns="http://schemas.openxmlformats.org/spreadsheetml/2006/main" count="66">
  <si>
    <t xml:space="preserve">                                          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</si>
  <si>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   </t>
    </r>
    <r>
      <rPr>
        <sz val="10"/>
        <rFont val="宋体"/>
        <charset val="134"/>
      </rPr>
      <t>申请日期：</t>
    </r>
    <r>
      <rPr>
        <sz val="10"/>
        <rFont val="Arial"/>
        <charset val="134"/>
      </rPr>
      <t>2017.8.10</t>
    </r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</si>
  <si>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</si>
  <si>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</si>
  <si>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</si>
  <si>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</si>
  <si>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</si>
  <si>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</si>
  <si>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</si>
  <si>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</si>
  <si>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</si>
  <si>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</si>
  <si>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</si>
  <si>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</si>
  <si>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</si>
  <si>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</si>
  <si>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</si>
  <si>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</si>
  <si>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</si>
  <si>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口服五维葡萄糖(多维葡萄糖)</t>
  </si>
  <si>
    <t>500g</t>
  </si>
  <si>
    <t>重庆和平</t>
  </si>
  <si>
    <t>袋</t>
  </si>
  <si>
    <t>供货价上涨、毛利不足</t>
  </si>
  <si>
    <t>↑</t>
  </si>
  <si>
    <t>所有门店</t>
  </si>
  <si>
    <t>盐酸萘甲唑啉滴鼻液</t>
  </si>
  <si>
    <t>0.1%：8ml</t>
  </si>
  <si>
    <t>国药集团三益药业</t>
  </si>
  <si>
    <t>支</t>
  </si>
  <si>
    <t>多维元素片(21)(21-金维他)</t>
  </si>
  <si>
    <t>60片</t>
  </si>
  <si>
    <t>杭州赛诺菲民生(杭州民生)</t>
  </si>
  <si>
    <t>瓶</t>
  </si>
  <si>
    <t>供货价上涨、厂家维价</t>
  </si>
  <si>
    <t>多维元素片21(21金维他)</t>
  </si>
  <si>
    <t>100片</t>
  </si>
  <si>
    <t>杭州赛诺菲民生</t>
  </si>
  <si>
    <t>复合氨基酸口服液</t>
  </si>
  <si>
    <t>250ml蓝色</t>
  </si>
  <si>
    <t>江西认真</t>
  </si>
  <si>
    <t>盒</t>
  </si>
  <si>
    <t>市场反馈调价</t>
  </si>
  <si>
    <t>维生素B2片</t>
  </si>
  <si>
    <t>5mgx100片</t>
  </si>
  <si>
    <t>西南药业</t>
  </si>
  <si>
    <t>碳酸氢钠片</t>
  </si>
  <si>
    <t>0.5gx100片</t>
  </si>
  <si>
    <t>上海玉瑞(安阳)</t>
  </si>
  <si>
    <t>阿咖酚散(头痛粉)</t>
  </si>
  <si>
    <t>0.65gx100包</t>
  </si>
  <si>
    <t>首乌藤</t>
  </si>
  <si>
    <t>段</t>
  </si>
  <si>
    <t>四川</t>
  </si>
  <si>
    <t>10g</t>
  </si>
  <si>
    <t>高良姜</t>
  </si>
  <si>
    <t>片</t>
  </si>
  <si>
    <t>广东</t>
  </si>
  <si>
    <t>儿茶</t>
  </si>
  <si>
    <t>净制</t>
  </si>
  <si>
    <t>云南</t>
  </si>
  <si>
    <t>↓</t>
  </si>
  <si>
    <t>备注：以上品种调价至2017.8.14日起执行。</t>
  </si>
  <si>
    <t xml:space="preserve">  董事长：                                 总经理：                                       商品部：                                             制表人：黄华</t>
  </si>
  <si>
    <t xml:space="preserve">         制表时间：2017.7.20</t>
  </si>
  <si>
    <t>制表时间：2017.8.10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</si>
</sst>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%"/>
  </numFmts>
  <fonts count="41">
    <font>
      <sz val="11"/>
      <color theme="1"/>
      <name val="宋体"/>
      <charset val="134"/>
      <scheme val="minor"/>
    </font>
    <font>
      <b/>
      <sz val="14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Arial"/>
      <charset val="0"/>
    </font>
    <font>
      <sz val="11"/>
      <color rgb="FFFF0000"/>
      <name val="Arial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9C65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9C000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17" borderId="6" applyNumberFormat="0" applyAlignment="0" applyProtection="0">
      <alignment vertical="center"/>
    </xf>
    <xf numFmtId="0" fontId="33" fillId="19" borderId="10" applyNumberFormat="0" applyAlignment="0" applyProtection="0">
      <alignment vertical="center"/>
    </xf>
    <xf numFmtId="0" fontId="34" fillId="21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/>
    <xf numFmtId="0" fontId="40" fillId="6" borderId="0" applyNumberFormat="0" applyBorder="0" applyAlignment="0" applyProtection="0"/>
    <xf numFmtId="0" fontId="39" fillId="0" borderId="0"/>
    <xf numFmtId="0" fontId="39" fillId="0" borderId="0"/>
    <xf numFmtId="0" fontId="7" fillId="0" borderId="0">
      <alignment vertical="center"/>
    </xf>
    <xf numFmtId="0" fontId="25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2" fillId="0" borderId="1" xfId="6" applyFont="1" applyFill="1" applyBorder="1" applyAlignment="1" applyProtection="1">
      <alignment horizontal="left" vertical="center"/>
      <protection locked="0"/>
    </xf>
    <xf numFmtId="177" fontId="6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2" fillId="0" borderId="0" xfId="6" applyFont="1" applyFill="1" applyBorder="1" applyAlignment="1" applyProtection="1">
      <alignment horizontal="left" vertical="center"/>
      <protection locked="0"/>
    </xf>
    <xf numFmtId="177" fontId="4" fillId="0" borderId="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5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Alignment="1">
      <alignment horizontal="left" vertical="center"/>
    </xf>
    <xf numFmtId="178" fontId="10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7" fontId="13" fillId="0" borderId="0" xfId="0" applyNumberFormat="1" applyFont="1" applyFill="1" applyBorder="1" applyAlignment="1">
      <alignment horizontal="left" vertical="center"/>
    </xf>
    <xf numFmtId="10" fontId="14" fillId="0" borderId="0" xfId="0" applyNumberFormat="1" applyFont="1" applyFill="1" applyAlignment="1">
      <alignment horizontal="left" vertical="center"/>
    </xf>
    <xf numFmtId="10" fontId="15" fillId="0" borderId="0" xfId="0" applyNumberFormat="1" applyFont="1" applyFill="1" applyAlignment="1">
      <alignment horizontal="left" vertical="center"/>
    </xf>
    <xf numFmtId="177" fontId="16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适中 2" xfId="49"/>
    <cellStyle name="40% - 强调文字颜色 6" xfId="50" builtinId="51"/>
    <cellStyle name="60% - 强调文字颜色 6" xfId="51" builtinId="52"/>
    <cellStyle name="常规 2" xfId="52"/>
    <cellStyle name="常规 4" xfId="53"/>
    <cellStyle name="差 2" xfId="54"/>
    <cellStyle name="常规 3" xfId="55"/>
    <cellStyle name="常规 5" xfId="56"/>
    <cellStyle name="Normal_Distributor monthly report template" xfId="57"/>
    <cellStyle name="常规_薇姿订货单11.18" xfId="58"/>
  </cellStyles>
  <tableStyles count="0" defaultTableStyle="TableStyleMedium2"/>
  <colors>
    <mruColors>
      <color rgb="00FFFF00"/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048528"/>
  <sheetViews>
    <sheetView tabSelected="1" workbookViewId="0">
      <pane ySplit="3" topLeftCell="A13" activePane="bottomLeft" state="frozen"/>
      <selection/>
      <selection pane="bottomLeft" activeCell="C21" sqref="C21"/>
    </sheetView>
  </sheetViews>
  <sheetFormatPr defaultColWidth="9" defaultRowHeight="12.75"/>
  <cols>
    <col min="1" max="1" width="3.75" style="6" customWidth="1"/>
    <col min="2" max="2" width="6.75" style="7" customWidth="1"/>
    <col min="3" max="3" width="19" style="4" customWidth="1"/>
    <col min="4" max="4" width="13.625" style="4" customWidth="1"/>
    <col min="5" max="5" width="12.5" style="4" customWidth="1"/>
    <col min="6" max="6" width="4" style="4" customWidth="1"/>
    <col min="7" max="7" width="6" style="4" hidden="1" customWidth="1"/>
    <col min="8" max="8" width="7.375" style="4" hidden="1" customWidth="1"/>
    <col min="9" max="9" width="5.375" style="4" customWidth="1"/>
    <col min="10" max="10" width="7.875" style="8" customWidth="1"/>
    <col min="11" max="11" width="9.375" style="4" customWidth="1"/>
    <col min="12" max="12" width="8.875" style="9" customWidth="1"/>
    <col min="13" max="13" width="5.625" style="7" customWidth="1"/>
    <col min="14" max="14" width="11.375" style="7" customWidth="1"/>
    <col min="15" max="15" width="5.875" style="10" customWidth="1"/>
    <col min="16" max="16" width="9.5" style="4" customWidth="1"/>
    <col min="17" max="17" width="6.75" style="4" customWidth="1"/>
    <col min="18" max="16384" width="9" style="2"/>
  </cols>
  <sheetData>
    <row r="1" s="1" customFormat="1" ht="18" spans="1:17">
      <c r="A1" s="11"/>
      <c r="B1" s="12" t="s">
        <v>0</v>
      </c>
      <c r="C1" s="13"/>
      <c r="D1" s="13"/>
      <c r="E1" s="13"/>
      <c r="F1" s="13"/>
      <c r="G1" s="13"/>
      <c r="H1" s="13"/>
      <c r="I1" s="30"/>
      <c r="J1" s="31"/>
      <c r="K1" s="13"/>
      <c r="L1" s="32"/>
      <c r="M1" s="12"/>
      <c r="N1" s="12"/>
      <c r="O1" s="13"/>
      <c r="P1" s="13"/>
      <c r="Q1" s="13"/>
    </row>
    <row r="2" s="2" customFormat="1" ht="13" customHeight="1" spans="1:17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33"/>
      <c r="K2" s="15"/>
      <c r="L2" s="34"/>
      <c r="M2" s="35"/>
      <c r="N2" s="36"/>
      <c r="O2" s="37"/>
      <c r="P2" s="38"/>
      <c r="Q2" s="38"/>
    </row>
    <row r="3" s="3" customFormat="1" ht="24" customHeight="1" spans="1:17">
      <c r="A3" s="16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39" t="s">
        <v>10</v>
      </c>
      <c r="J3" s="40" t="s">
        <v>11</v>
      </c>
      <c r="K3" s="19" t="s">
        <v>12</v>
      </c>
      <c r="L3" s="41" t="s">
        <v>13</v>
      </c>
      <c r="M3" s="42" t="s">
        <v>14</v>
      </c>
      <c r="N3" s="17" t="s">
        <v>15</v>
      </c>
      <c r="O3" s="43" t="s">
        <v>16</v>
      </c>
      <c r="P3" s="19" t="s">
        <v>17</v>
      </c>
      <c r="Q3" s="18" t="s">
        <v>18</v>
      </c>
    </row>
    <row r="4" s="2" customFormat="1" ht="30" customHeight="1" spans="1:17">
      <c r="A4" s="20">
        <v>1</v>
      </c>
      <c r="B4" s="21">
        <v>744</v>
      </c>
      <c r="C4" s="21" t="s">
        <v>19</v>
      </c>
      <c r="D4" s="21" t="s">
        <v>20</v>
      </c>
      <c r="E4" s="21" t="s">
        <v>21</v>
      </c>
      <c r="F4" s="21" t="s">
        <v>22</v>
      </c>
      <c r="G4" s="21">
        <v>4.3</v>
      </c>
      <c r="H4" s="21">
        <v>7.3</v>
      </c>
      <c r="I4" s="21">
        <v>5</v>
      </c>
      <c r="J4" s="44">
        <v>10</v>
      </c>
      <c r="K4" s="45">
        <f t="shared" ref="K4:K14" si="0">(I4-H4)/I4</f>
        <v>-0.46</v>
      </c>
      <c r="L4" s="46">
        <f t="shared" ref="L4:L14" si="1">(J4-H4)/J4</f>
        <v>0.27</v>
      </c>
      <c r="M4" s="47">
        <f t="shared" ref="M4:M14" si="2">J4-I4</f>
        <v>5</v>
      </c>
      <c r="N4" s="48" t="s">
        <v>23</v>
      </c>
      <c r="O4" s="43" t="s">
        <v>24</v>
      </c>
      <c r="P4" s="49" t="s">
        <v>25</v>
      </c>
      <c r="Q4" s="21">
        <v>9</v>
      </c>
    </row>
    <row r="5" s="2" customFormat="1" ht="30" customHeight="1" spans="1:17">
      <c r="A5" s="20">
        <v>2</v>
      </c>
      <c r="B5" s="21">
        <v>28911</v>
      </c>
      <c r="C5" s="21" t="s">
        <v>26</v>
      </c>
      <c r="D5" s="21" t="s">
        <v>27</v>
      </c>
      <c r="E5" s="22" t="s">
        <v>28</v>
      </c>
      <c r="F5" s="21" t="s">
        <v>29</v>
      </c>
      <c r="G5" s="21">
        <v>2.05</v>
      </c>
      <c r="H5" s="21">
        <v>3.95</v>
      </c>
      <c r="I5" s="21">
        <v>3.5</v>
      </c>
      <c r="J5" s="44">
        <v>5</v>
      </c>
      <c r="K5" s="45">
        <f t="shared" si="0"/>
        <v>-0.128571428571429</v>
      </c>
      <c r="L5" s="46">
        <f t="shared" si="1"/>
        <v>0.21</v>
      </c>
      <c r="M5" s="47">
        <f t="shared" si="2"/>
        <v>1.5</v>
      </c>
      <c r="N5" s="48" t="s">
        <v>23</v>
      </c>
      <c r="O5" s="43" t="s">
        <v>24</v>
      </c>
      <c r="P5" s="49" t="s">
        <v>25</v>
      </c>
      <c r="Q5" s="21"/>
    </row>
    <row r="6" s="4" customFormat="1" ht="30" customHeight="1" spans="1:17">
      <c r="A6" s="20">
        <v>3</v>
      </c>
      <c r="B6" s="21">
        <v>361</v>
      </c>
      <c r="C6" s="22" t="s">
        <v>30</v>
      </c>
      <c r="D6" s="21" t="s">
        <v>31</v>
      </c>
      <c r="E6" s="22" t="s">
        <v>32</v>
      </c>
      <c r="F6" s="21" t="s">
        <v>33</v>
      </c>
      <c r="G6" s="21">
        <v>22.8</v>
      </c>
      <c r="H6" s="21">
        <v>27.5</v>
      </c>
      <c r="I6" s="21">
        <v>25.8</v>
      </c>
      <c r="J6" s="44">
        <v>37.8</v>
      </c>
      <c r="K6" s="45">
        <f t="shared" si="0"/>
        <v>-0.065891472868217</v>
      </c>
      <c r="L6" s="46">
        <f t="shared" si="1"/>
        <v>0.272486772486772</v>
      </c>
      <c r="M6" s="47">
        <f t="shared" si="2"/>
        <v>12</v>
      </c>
      <c r="N6" s="48" t="s">
        <v>34</v>
      </c>
      <c r="O6" s="43" t="s">
        <v>24</v>
      </c>
      <c r="P6" s="49" t="s">
        <v>25</v>
      </c>
      <c r="Q6" s="21">
        <v>36</v>
      </c>
    </row>
    <row r="7" s="2" customFormat="1" ht="30" customHeight="1" spans="1:17">
      <c r="A7" s="20">
        <v>4</v>
      </c>
      <c r="B7" s="21">
        <v>39271</v>
      </c>
      <c r="C7" s="22" t="s">
        <v>35</v>
      </c>
      <c r="D7" s="21" t="s">
        <v>36</v>
      </c>
      <c r="E7" s="22" t="s">
        <v>37</v>
      </c>
      <c r="F7" s="21" t="s">
        <v>33</v>
      </c>
      <c r="G7" s="21">
        <v>32.75</v>
      </c>
      <c r="H7" s="21">
        <v>39.95</v>
      </c>
      <c r="I7" s="21">
        <v>42.5</v>
      </c>
      <c r="J7" s="44">
        <v>59.8</v>
      </c>
      <c r="K7" s="45">
        <f t="shared" si="0"/>
        <v>0.0599999999999999</v>
      </c>
      <c r="L7" s="46">
        <f t="shared" si="1"/>
        <v>0.331939799331104</v>
      </c>
      <c r="M7" s="47">
        <f t="shared" si="2"/>
        <v>17.3</v>
      </c>
      <c r="N7" s="48" t="s">
        <v>34</v>
      </c>
      <c r="O7" s="43" t="s">
        <v>24</v>
      </c>
      <c r="P7" s="49" t="s">
        <v>25</v>
      </c>
      <c r="Q7" s="21">
        <v>58</v>
      </c>
    </row>
    <row r="8" s="2" customFormat="1" ht="30" customHeight="1" spans="1:17">
      <c r="A8" s="20">
        <v>5</v>
      </c>
      <c r="B8" s="21">
        <v>75250</v>
      </c>
      <c r="C8" s="21" t="s">
        <v>38</v>
      </c>
      <c r="D8" s="21" t="s">
        <v>39</v>
      </c>
      <c r="E8" s="21" t="s">
        <v>40</v>
      </c>
      <c r="F8" s="21" t="s">
        <v>41</v>
      </c>
      <c r="G8" s="23">
        <v>8.23</v>
      </c>
      <c r="H8" s="21">
        <v>9.18</v>
      </c>
      <c r="I8" s="21">
        <v>18</v>
      </c>
      <c r="J8" s="44">
        <v>35</v>
      </c>
      <c r="K8" s="45">
        <f t="shared" si="0"/>
        <v>0.49</v>
      </c>
      <c r="L8" s="46">
        <f t="shared" si="1"/>
        <v>0.737714285714286</v>
      </c>
      <c r="M8" s="47">
        <f t="shared" si="2"/>
        <v>17</v>
      </c>
      <c r="N8" s="48" t="s">
        <v>42</v>
      </c>
      <c r="O8" s="43" t="s">
        <v>24</v>
      </c>
      <c r="P8" s="49" t="s">
        <v>25</v>
      </c>
      <c r="Q8" s="21">
        <v>32</v>
      </c>
    </row>
    <row r="9" s="2" customFormat="1" ht="30" customHeight="1" spans="1:17">
      <c r="A9" s="20">
        <v>6</v>
      </c>
      <c r="B9" s="21">
        <v>43552</v>
      </c>
      <c r="C9" s="21" t="s">
        <v>43</v>
      </c>
      <c r="D9" s="21" t="s">
        <v>44</v>
      </c>
      <c r="E9" s="21" t="s">
        <v>45</v>
      </c>
      <c r="F9" s="21" t="s">
        <v>33</v>
      </c>
      <c r="G9" s="21">
        <v>2.45</v>
      </c>
      <c r="H9" s="21">
        <v>2.97</v>
      </c>
      <c r="I9" s="21">
        <v>2.8</v>
      </c>
      <c r="J9" s="44">
        <v>3.5</v>
      </c>
      <c r="K9" s="45">
        <f t="shared" si="0"/>
        <v>-0.0607142857142859</v>
      </c>
      <c r="L9" s="46">
        <f t="shared" si="1"/>
        <v>0.151428571428571</v>
      </c>
      <c r="M9" s="47">
        <f t="shared" si="2"/>
        <v>0.7</v>
      </c>
      <c r="N9" s="48" t="s">
        <v>23</v>
      </c>
      <c r="O9" s="43" t="s">
        <v>24</v>
      </c>
      <c r="P9" s="49" t="s">
        <v>25</v>
      </c>
      <c r="Q9" s="21"/>
    </row>
    <row r="10" s="2" customFormat="1" ht="30" customHeight="1" spans="1:17">
      <c r="A10" s="20">
        <v>7</v>
      </c>
      <c r="B10" s="21">
        <v>94966</v>
      </c>
      <c r="C10" s="21" t="s">
        <v>46</v>
      </c>
      <c r="D10" s="21" t="s">
        <v>47</v>
      </c>
      <c r="E10" s="21" t="s">
        <v>48</v>
      </c>
      <c r="F10" s="21" t="s">
        <v>33</v>
      </c>
      <c r="G10" s="21">
        <v>3.09</v>
      </c>
      <c r="H10" s="21">
        <v>3.5</v>
      </c>
      <c r="I10" s="21">
        <v>3.5</v>
      </c>
      <c r="J10" s="44">
        <v>4.5</v>
      </c>
      <c r="K10" s="45">
        <f t="shared" si="0"/>
        <v>0</v>
      </c>
      <c r="L10" s="46">
        <f t="shared" si="1"/>
        <v>0.222222222222222</v>
      </c>
      <c r="M10" s="47">
        <f t="shared" si="2"/>
        <v>1</v>
      </c>
      <c r="N10" s="48" t="s">
        <v>23</v>
      </c>
      <c r="O10" s="43" t="s">
        <v>24</v>
      </c>
      <c r="P10" s="49" t="s">
        <v>25</v>
      </c>
      <c r="Q10" s="21"/>
    </row>
    <row r="11" s="2" customFormat="1" ht="30" customHeight="1" spans="1:17">
      <c r="A11" s="20">
        <v>8</v>
      </c>
      <c r="B11" s="21">
        <v>737</v>
      </c>
      <c r="C11" s="21" t="s">
        <v>49</v>
      </c>
      <c r="D11" s="21" t="s">
        <v>50</v>
      </c>
      <c r="E11" s="21" t="s">
        <v>21</v>
      </c>
      <c r="F11" s="21" t="s">
        <v>41</v>
      </c>
      <c r="G11" s="21">
        <v>7.1</v>
      </c>
      <c r="H11" s="21">
        <v>7.38</v>
      </c>
      <c r="I11" s="21">
        <v>7.5</v>
      </c>
      <c r="J11" s="44">
        <v>8.5</v>
      </c>
      <c r="K11" s="45">
        <f t="shared" si="0"/>
        <v>0.016</v>
      </c>
      <c r="L11" s="46">
        <f t="shared" si="1"/>
        <v>0.131764705882353</v>
      </c>
      <c r="M11" s="47">
        <f t="shared" si="2"/>
        <v>1</v>
      </c>
      <c r="N11" s="48" t="s">
        <v>23</v>
      </c>
      <c r="O11" s="43" t="s">
        <v>24</v>
      </c>
      <c r="P11" s="49" t="s">
        <v>25</v>
      </c>
      <c r="Q11" s="21"/>
    </row>
    <row r="12" s="2" customFormat="1" ht="30" customHeight="1" spans="1:17">
      <c r="A12" s="20">
        <v>9</v>
      </c>
      <c r="B12" s="21">
        <v>30554</v>
      </c>
      <c r="C12" s="21" t="s">
        <v>51</v>
      </c>
      <c r="D12" s="21" t="s">
        <v>52</v>
      </c>
      <c r="E12" s="21" t="s">
        <v>53</v>
      </c>
      <c r="F12" s="21" t="s">
        <v>54</v>
      </c>
      <c r="G12" s="21">
        <v>0.17</v>
      </c>
      <c r="H12" s="21">
        <v>0.252</v>
      </c>
      <c r="I12" s="21">
        <v>0.3</v>
      </c>
      <c r="J12" s="44">
        <v>0.45</v>
      </c>
      <c r="K12" s="45">
        <f t="shared" si="0"/>
        <v>0.16</v>
      </c>
      <c r="L12" s="46">
        <f t="shared" si="1"/>
        <v>0.44</v>
      </c>
      <c r="M12" s="47">
        <f t="shared" si="2"/>
        <v>0.15</v>
      </c>
      <c r="N12" s="48" t="s">
        <v>23</v>
      </c>
      <c r="O12" s="43" t="s">
        <v>24</v>
      </c>
      <c r="P12" s="49" t="s">
        <v>25</v>
      </c>
      <c r="Q12" s="21"/>
    </row>
    <row r="13" s="2" customFormat="1" ht="30" customHeight="1" spans="1:17">
      <c r="A13" s="20">
        <v>10</v>
      </c>
      <c r="B13" s="21">
        <v>28003</v>
      </c>
      <c r="C13" s="21" t="s">
        <v>55</v>
      </c>
      <c r="D13" s="21" t="s">
        <v>56</v>
      </c>
      <c r="E13" s="21" t="s">
        <v>57</v>
      </c>
      <c r="F13" s="21" t="s">
        <v>54</v>
      </c>
      <c r="G13" s="21">
        <v>0.25</v>
      </c>
      <c r="H13" s="21">
        <v>0.29</v>
      </c>
      <c r="I13" s="21">
        <v>0.35</v>
      </c>
      <c r="J13" s="44">
        <v>0.53</v>
      </c>
      <c r="K13" s="45">
        <f t="shared" si="0"/>
        <v>0.171428571428571</v>
      </c>
      <c r="L13" s="46">
        <f t="shared" si="1"/>
        <v>0.452830188679245</v>
      </c>
      <c r="M13" s="47">
        <f t="shared" si="2"/>
        <v>0.18</v>
      </c>
      <c r="N13" s="48" t="s">
        <v>23</v>
      </c>
      <c r="O13" s="43" t="s">
        <v>24</v>
      </c>
      <c r="P13" s="49" t="s">
        <v>25</v>
      </c>
      <c r="Q13" s="21"/>
    </row>
    <row r="14" s="2" customFormat="1" ht="30" customHeight="1" spans="1:17">
      <c r="A14" s="20">
        <v>11</v>
      </c>
      <c r="B14" s="21">
        <v>49839</v>
      </c>
      <c r="C14" s="21" t="s">
        <v>58</v>
      </c>
      <c r="D14" s="21" t="s">
        <v>59</v>
      </c>
      <c r="E14" s="21" t="s">
        <v>60</v>
      </c>
      <c r="F14" s="21" t="s">
        <v>54</v>
      </c>
      <c r="G14" s="21">
        <v>1.36</v>
      </c>
      <c r="H14" s="21">
        <v>0.872</v>
      </c>
      <c r="I14" s="21">
        <v>7.5</v>
      </c>
      <c r="J14" s="44">
        <v>1.9</v>
      </c>
      <c r="K14" s="45">
        <f t="shared" si="0"/>
        <v>0.883733333333333</v>
      </c>
      <c r="L14" s="46">
        <f t="shared" si="1"/>
        <v>0.541052631578947</v>
      </c>
      <c r="M14" s="47">
        <f t="shared" si="2"/>
        <v>-5.6</v>
      </c>
      <c r="N14" s="48" t="s">
        <v>42</v>
      </c>
      <c r="O14" s="43" t="s">
        <v>61</v>
      </c>
      <c r="P14" s="49" t="s">
        <v>25</v>
      </c>
      <c r="Q14" s="21"/>
    </row>
    <row r="15" s="4" customFormat="1" ht="18" customHeight="1" spans="1:17">
      <c r="A15" s="16" t="s">
        <v>62</v>
      </c>
      <c r="B15" s="24"/>
      <c r="C15" s="25"/>
      <c r="D15" s="21"/>
      <c r="E15" s="21"/>
      <c r="F15" s="21"/>
      <c r="G15" s="21"/>
      <c r="H15" s="21"/>
      <c r="I15" s="21"/>
      <c r="J15" s="50"/>
      <c r="K15" s="51"/>
      <c r="L15" s="52"/>
      <c r="M15" s="53"/>
      <c r="N15" s="54"/>
      <c r="O15" s="55"/>
      <c r="P15" s="56"/>
      <c r="Q15" s="21"/>
    </row>
    <row r="16" s="4" customFormat="1" ht="18" customHeight="1" spans="1:17">
      <c r="A16" s="26"/>
      <c r="B16" s="27"/>
      <c r="C16" s="28"/>
      <c r="D16" s="23"/>
      <c r="E16" s="23"/>
      <c r="F16" s="23"/>
      <c r="G16" s="23"/>
      <c r="H16" s="23"/>
      <c r="I16" s="23"/>
      <c r="J16" s="57"/>
      <c r="K16" s="58"/>
      <c r="L16" s="59"/>
      <c r="M16" s="60"/>
      <c r="N16" s="61"/>
      <c r="O16" s="62"/>
      <c r="P16" s="63"/>
      <c r="Q16" s="70"/>
    </row>
    <row r="17" s="5" customFormat="1" ht="18" customHeight="1" spans="1:17">
      <c r="A17" s="29" t="s">
        <v>63</v>
      </c>
      <c r="B17" s="29"/>
      <c r="C17" s="29"/>
      <c r="D17" s="29"/>
      <c r="E17" s="29"/>
      <c r="F17" s="29"/>
      <c r="G17" s="29"/>
      <c r="H17" s="29"/>
      <c r="I17" s="29"/>
      <c r="J17" s="64"/>
      <c r="K17" s="65"/>
      <c r="L17" s="66"/>
      <c r="M17" s="67" t="s">
        <v>64</v>
      </c>
      <c r="N17" s="68" t="s">
        <v>65</v>
      </c>
      <c r="O17" s="69"/>
      <c r="P17" s="69"/>
      <c r="Q17" s="67"/>
    </row>
    <row r="1048528" ht="24" spans="14:14">
      <c r="N1048528" s="71" t="s">
        <v>23</v>
      </c>
    </row>
  </sheetData>
  <mergeCells count="1">
    <mergeCell ref="N17:P17"/>
  </mergeCells>
  <pageMargins left="0.313888888888889" right="0.118055555555556" top="0.235416666666667" bottom="0.313888888888889" header="0.668055555555556" footer="0.1562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2016-12-01T01:10:00Z</dcterms:created>
  <dcterms:modified xsi:type="dcterms:W3CDTF">2017-08-11T09:53:23Z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