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<sst xmlns="http://schemas.openxmlformats.org/spreadsheetml/2006/main" count="39">
  <si>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</si>
  <si>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</si>
  <si>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</si>
  <si>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</si>
  <si>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</si>
  <si>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</si>
  <si>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</si>
  <si>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</si>
  <si>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</si>
  <si>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</si>
  <si>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</si>
  <si>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</si>
  <si>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</si>
  <si>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</si>
  <si>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</si>
  <si>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</si>
  <si>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</si>
  <si>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</si>
  <si>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</si>
  <si>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</si>
  <si>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</si>
  <si>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</si>
  <si>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</si>
  <si>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</si>
  <si>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</si>
  <si>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</si>
  <si>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</si>
  <si>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</si>
  <si>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</si>
  <si>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</si>
  <si>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金带街药店</t>
  </si>
  <si>
    <t>城郊2片</t>
  </si>
  <si>
    <t>33.12%</t>
  </si>
  <si>
    <t>≥1500</t>
  </si>
  <si>
    <t>民生银行</t>
  </si>
  <si>
    <t>2千米</t>
  </si>
  <si>
    <t>骑车</t>
  </si>
  <si>
    <t>半小时</t>
  </si>
  <si>
    <t>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</si>
</sst>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%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4"/>
  <sheetViews>
    <sheetView tabSelected="1" workbookViewId="0">
      <selection activeCell="W5" sqref="W5"/>
    </sheetView>
  </sheetViews>
  <sheetFormatPr defaultColWidth="9" defaultRowHeight="14.25" outlineLevelRow="3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ht="30" customHeight="1" spans="1:29">
      <c r="A4" s="6" t="s">
        <v>30</v>
      </c>
      <c r="B4" s="6" t="s">
        <v>31</v>
      </c>
      <c r="C4" s="7">
        <v>3548</v>
      </c>
      <c r="D4" s="8">
        <f>C4*1.2</f>
        <v>4257.6</v>
      </c>
      <c r="E4" s="8">
        <v>4414</v>
      </c>
      <c r="F4" s="9">
        <v>5000</v>
      </c>
      <c r="G4" s="10">
        <v>4800</v>
      </c>
      <c r="H4" s="11">
        <f>G4*30</f>
        <v>144000</v>
      </c>
      <c r="I4" s="12">
        <f>(G4-C4)/C4</f>
        <v>0.352874859075536</v>
      </c>
      <c r="J4" s="13" t="s">
        <v>32</v>
      </c>
      <c r="K4" s="14">
        <v>0.0596477714873894</v>
      </c>
      <c r="L4" s="8">
        <f>H4*K4</f>
        <v>8589.27909418407</v>
      </c>
      <c r="M4" s="12">
        <v>0.115182406683579</v>
      </c>
      <c r="N4" s="8">
        <f>M4*H4</f>
        <v>16586.2665624354</v>
      </c>
      <c r="O4" s="8">
        <v>60.38</v>
      </c>
      <c r="P4" s="7">
        <f>H4/O4</f>
        <v>2384.89566081484</v>
      </c>
      <c r="Q4" s="15">
        <f>G4*1.06</f>
        <v>5088</v>
      </c>
      <c r="R4" s="11">
        <f>Q4*30</f>
        <v>152640</v>
      </c>
      <c r="S4" s="8">
        <f>R4*J4</f>
        <v>50554.368</v>
      </c>
      <c r="T4" s="11">
        <f>G4*1.12</f>
        <v>5376</v>
      </c>
      <c r="U4" s="11">
        <f>T4*30</f>
        <v>161280</v>
      </c>
      <c r="V4" s="8">
        <f>U4*J4</f>
        <v>53415.936</v>
      </c>
      <c r="W4" s="16" t="s">
        <v>33</v>
      </c>
      <c r="X4" s="16" t="s">
        <v>34</v>
      </c>
      <c r="Y4" s="16" t="s">
        <v>35</v>
      </c>
      <c r="Z4" s="17" t="s">
        <v>36</v>
      </c>
      <c r="AA4" s="18" t="s">
        <v>37</v>
      </c>
      <c r="AB4" s="18" t="s">
        <v>38</v>
      </c>
      <c r="AC4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2017-07-07T06:47:12Z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