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<sst xmlns="http://schemas.openxmlformats.org/spreadsheetml/2006/main" count="38">
  <si>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</si>
  <si>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</si>
  <si>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</si>
  <si>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</si>
  <si>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</si>
  <si>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</si>
  <si>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</si>
  <si>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</si>
  <si>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</si>
  <si>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</si>
  <si>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</si>
  <si>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</si>
  <si>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</si>
  <si>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</si>
  <si>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</si>
  <si>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</si>
  <si>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</si>
  <si>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</si>
  <si>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</si>
  <si>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</si>
  <si>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</si>
  <si>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</si>
  <si>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</si>
  <si>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</si>
  <si>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</si>
  <si>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</si>
  <si>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</si>
  <si>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</si>
  <si>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</si>
  <si>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</si>
  <si>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五津西路药店</t>
  </si>
  <si>
    <t>城郊1片</t>
  </si>
  <si>
    <t>28.66%</t>
  </si>
  <si>
    <t>中国民生银行锦兴支行</t>
  </si>
  <si>
    <t>300米</t>
  </si>
  <si>
    <t>步行</t>
  </si>
  <si>
    <t>30分钟以上</t>
  </si>
  <si>
    <t>能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</si>
</sst>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3"/>
  <sheetViews>
    <sheetView tabSelected="1" topLeftCell="B1" workbookViewId="0">
      <selection activeCell="B4" sqref="$A4:$XFD4"/>
    </sheetView>
  </sheetViews>
  <sheetFormatPr defaultColWidth="9" defaultRowHeight="14.25" outlineLevelRow="2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8" style="3" customWidth="1"/>
    <col min="25" max="25" width="15.875" style="3" customWidth="1"/>
    <col min="26" max="26" width="11.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7854</v>
      </c>
      <c r="D3" s="8">
        <f>C3*1.2</f>
        <v>9424.8</v>
      </c>
      <c r="E3" s="8">
        <v>10424</v>
      </c>
      <c r="F3" s="9">
        <v>9800</v>
      </c>
      <c r="G3" s="10">
        <v>9800</v>
      </c>
      <c r="H3" s="9">
        <f>G3*30</f>
        <v>294000</v>
      </c>
      <c r="I3" s="11">
        <f>(G3-C3)/C3</f>
        <v>0.24777183600713</v>
      </c>
      <c r="J3" s="12" t="s">
        <v>32</v>
      </c>
      <c r="K3" s="13">
        <v>0.0213783206279392</v>
      </c>
      <c r="L3" s="8">
        <f>H3*K3</f>
        <v>6285.22626461412</v>
      </c>
      <c r="M3" s="11">
        <v>0.105</v>
      </c>
      <c r="N3" s="8">
        <f>M3*H3</f>
        <v>30870</v>
      </c>
      <c r="O3" s="8">
        <v>87.61</v>
      </c>
      <c r="P3" s="7">
        <f>H3/O3</f>
        <v>3355.78130350417</v>
      </c>
      <c r="Q3" s="14">
        <f>G3*1.04</f>
        <v>10192</v>
      </c>
      <c r="R3" s="9">
        <f>Q3*30</f>
        <v>305760</v>
      </c>
      <c r="S3" s="8">
        <f>R3*J3</f>
        <v>87630.816</v>
      </c>
      <c r="T3" s="9">
        <f>G3*1.08</f>
        <v>10584</v>
      </c>
      <c r="U3" s="9">
        <f>T3*30</f>
        <v>317520</v>
      </c>
      <c r="V3" s="8">
        <f>U3*J3</f>
        <v>91001.232</v>
      </c>
      <c r="W3" s="15">
        <v>6000</v>
      </c>
      <c r="X3" s="15" t="s">
        <v>33</v>
      </c>
      <c r="Y3" s="15" t="s">
        <v>34</v>
      </c>
      <c r="Z3" s="16" t="s">
        <v>35</v>
      </c>
      <c r="AA3" s="17" t="s">
        <v>36</v>
      </c>
      <c r="AB3" s="17" t="s">
        <v>37</v>
      </c>
      <c r="AC3" s="17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2017-07-05T06:44:43Z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