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薇姿汇" sheetId="3" r:id="rId1"/>
    <sheet name="理肤泉汇" sheetId="4" r:id="rId2"/>
  </sheets>
  <calcPr calcId="144525" concurrentCalc="0"/>
</workbook>
</file>

<file path=xl/sharedStrings.xml><?xml version="1.0" encoding="utf-8"?>
<sst xmlns="http://schemas.openxmlformats.org/spreadsheetml/2006/main" count="257">
  <si>
    <t>薇姿品种目录</t>
  </si>
  <si>
    <r>
      <rPr>
        <sz val="14"/>
        <rFont val="宋体"/>
        <charset val="134"/>
      </rPr>
      <t>要货门店名称：</t>
    </r>
    <r>
      <rPr>
        <sz val="14"/>
        <color indexed="10"/>
        <rFont val="宋体"/>
        <charset val="134"/>
      </rPr>
      <t>北东街店</t>
    </r>
    <r>
      <rPr>
        <sz val="14"/>
        <rFont val="宋体"/>
        <charset val="134"/>
      </rPr>
      <t xml:space="preserve">  ；填表人：向海英;门店id：517（薇姿）</t>
    </r>
  </si>
  <si>
    <r>
      <rPr>
        <sz val="14"/>
        <rFont val="宋体"/>
        <charset val="134"/>
      </rPr>
      <t>要货门店名称：</t>
    </r>
    <r>
      <rPr>
        <sz val="14"/>
        <color indexed="10"/>
        <rFont val="宋体"/>
        <charset val="134"/>
      </rPr>
      <t xml:space="preserve">科华店  </t>
    </r>
    <r>
      <rPr>
        <sz val="14"/>
        <rFont val="宋体"/>
        <charset val="134"/>
      </rPr>
      <t>；填表人：黄玲;门店id：744（薇姿）</t>
    </r>
  </si>
  <si>
    <r>
      <rPr>
        <sz val="14"/>
        <rFont val="宋体"/>
        <charset val="134"/>
      </rPr>
      <t>要货门店名称：</t>
    </r>
    <r>
      <rPr>
        <sz val="14"/>
        <color indexed="10"/>
        <rFont val="宋体"/>
        <charset val="134"/>
      </rPr>
      <t xml:space="preserve">郫县东大街店  </t>
    </r>
    <r>
      <rPr>
        <sz val="14"/>
        <rFont val="宋体"/>
        <charset val="134"/>
      </rPr>
      <t>；填表人：曹春燕;门店id：572（薇姿）</t>
    </r>
  </si>
  <si>
    <r>
      <rPr>
        <sz val="14"/>
        <rFont val="宋体"/>
        <charset val="134"/>
      </rPr>
      <t>要货门店名称：</t>
    </r>
    <r>
      <rPr>
        <sz val="14"/>
        <color indexed="10"/>
        <rFont val="宋体"/>
        <charset val="134"/>
      </rPr>
      <t xml:space="preserve">双林店  </t>
    </r>
    <r>
      <rPr>
        <sz val="14"/>
        <rFont val="宋体"/>
        <charset val="134"/>
      </rPr>
      <t>；填表人：张玉;门店id：355（薇姿）</t>
    </r>
  </si>
  <si>
    <r>
      <rPr>
        <sz val="14"/>
        <rFont val="宋体"/>
        <charset val="134"/>
      </rPr>
      <t>要货门店名称：</t>
    </r>
    <r>
      <rPr>
        <sz val="14"/>
        <color indexed="10"/>
        <rFont val="宋体"/>
        <charset val="134"/>
      </rPr>
      <t xml:space="preserve">浆洗街店 </t>
    </r>
    <r>
      <rPr>
        <sz val="14"/>
        <rFont val="宋体"/>
        <charset val="134"/>
      </rPr>
      <t xml:space="preserve"> ；填表人：江元，梅;门店id：337（薇姿）</t>
    </r>
  </si>
  <si>
    <t xml:space="preserve">货品ID </t>
  </si>
  <si>
    <t>泉之净纯净系列小计</t>
  </si>
  <si>
    <t>零售价</t>
  </si>
  <si>
    <t>门店订货数量</t>
  </si>
  <si>
    <t>合计</t>
  </si>
  <si>
    <t>零售金额</t>
  </si>
  <si>
    <t>进货金额</t>
  </si>
  <si>
    <t>V1-1</t>
  </si>
  <si>
    <t>薇姿温泉纯净清爽洁面者哩 200ml</t>
  </si>
  <si>
    <t>V1-3</t>
  </si>
  <si>
    <t>薇姿温泉纯净泡沫洁面霜 125ml</t>
  </si>
  <si>
    <t>V1-4</t>
  </si>
  <si>
    <t>薇姿温泉纯净温润洁颜油 125ml</t>
  </si>
  <si>
    <t>V1-6</t>
  </si>
  <si>
    <t>薇姿温泉纯净三合一洁肤水 200ml</t>
  </si>
  <si>
    <t>V1-7</t>
  </si>
  <si>
    <t>薇姿温泉纯净三合一卸妆乳 200ml</t>
  </si>
  <si>
    <t>V1-9</t>
  </si>
  <si>
    <t>薇姿温泉纯净洁面摩丝  150ml</t>
  </si>
  <si>
    <t>V4-1</t>
  </si>
  <si>
    <t>薇姿活性塑颜焕活日霜（干性肌肤） 50ml</t>
  </si>
  <si>
    <t>V4-3</t>
  </si>
  <si>
    <t>薇姿活性塑颜焕活日霜（中性至混合性肌肤） 50ml</t>
  </si>
  <si>
    <t>V4-2</t>
  </si>
  <si>
    <t>薇姿活性塑颜肌源焕活紧实眼霜 15ml</t>
  </si>
  <si>
    <t>V4-4</t>
  </si>
  <si>
    <t>薇姿活性塑颜肌源焕活精华水 200ml</t>
  </si>
  <si>
    <t>V4-6</t>
  </si>
  <si>
    <t>薇姿活性塑颜肌源焕活眼睫精华露 15ML</t>
  </si>
  <si>
    <t>V4-7</t>
  </si>
  <si>
    <t>薇姿活性塑颜肌源焕活晚霜 50ml</t>
  </si>
  <si>
    <t>V4-8</t>
  </si>
  <si>
    <t>薇姿活性塑颜肌源焕活赋能精华液30ml</t>
  </si>
  <si>
    <t>V4-9</t>
  </si>
  <si>
    <t>薇姿活性塑颜肌源焕活赋能精华液50ml</t>
  </si>
  <si>
    <t>V3-1</t>
  </si>
  <si>
    <t>薇姿理想焕采泡沫洁面霜 100ml</t>
  </si>
  <si>
    <t>V3-10</t>
  </si>
  <si>
    <t>薇姿理想焕白防晒隔离乳SPF30+PA+++(明亮紫色)30ml</t>
  </si>
  <si>
    <t>V3-12</t>
  </si>
  <si>
    <t>薇姿理想焕白防晒隔离乳SPF30+PA+++(清爽型)30ml</t>
  </si>
  <si>
    <t>V3-15</t>
  </si>
  <si>
    <t>薇姿理想焕白淡斑精华乳 15ml</t>
  </si>
  <si>
    <t>V3-2</t>
  </si>
  <si>
    <t>薇姿理想焕白柔肤水 200ml</t>
  </si>
  <si>
    <t>V3-3</t>
  </si>
  <si>
    <t>薇姿理想焕白活采乳液 50ml</t>
  </si>
  <si>
    <t>V3-4</t>
  </si>
  <si>
    <t>薇姿理想焕白活采精华水 200ml</t>
  </si>
  <si>
    <t>V3-6</t>
  </si>
  <si>
    <t>薇姿理想焕白活采精华乳 30ml</t>
  </si>
  <si>
    <t>V3-7</t>
  </si>
  <si>
    <t>薇姿理想焕白眼霜 15ml</t>
  </si>
  <si>
    <t>V3-8</t>
  </si>
  <si>
    <t>薇姿理想焕白盈润日霜 50ml</t>
  </si>
  <si>
    <t>V3-9</t>
  </si>
  <si>
    <t>薇姿理想焕白活采晚安面膜 75ML</t>
  </si>
  <si>
    <t>v5-1</t>
  </si>
  <si>
    <t>薇姿温泉矿物保湿菁纯倍安霜 50ml</t>
  </si>
  <si>
    <t>V5-10</t>
  </si>
  <si>
    <t>薇姿温泉矿物水活润眼凝露 15ml</t>
  </si>
  <si>
    <t>V5-12</t>
  </si>
  <si>
    <t>薇姿温泉矿物水活爽肤水 400ml</t>
  </si>
  <si>
    <t>V5-15</t>
  </si>
  <si>
    <t>薇姿温泉矿物保湿晚安面膜 75ml</t>
  </si>
  <si>
    <t>V5-2</t>
  </si>
  <si>
    <t>薇姿温泉矿物水活精华液 30ml</t>
  </si>
  <si>
    <t>V5-3</t>
  </si>
  <si>
    <t>薇姿温泉矿物保湿水活霜（清爽型） 50ml</t>
  </si>
  <si>
    <t>V5-4</t>
  </si>
  <si>
    <t>薇姿温泉矿物保湿水活霜（滋润型） 50ml</t>
  </si>
  <si>
    <t>V5-5</t>
  </si>
  <si>
    <t>薇姿温泉矿物水活精粹水 200ml</t>
  </si>
  <si>
    <t>V5-6</t>
  </si>
  <si>
    <t>薇姿温泉矿物保湿隔离乳 SPF25 50ml</t>
  </si>
  <si>
    <t>V5-7</t>
  </si>
  <si>
    <t>薇姿温泉保湿凝露面膜 75ml</t>
  </si>
  <si>
    <t>V5-8</t>
  </si>
  <si>
    <t>薇姿润唇膏 4.7ml</t>
  </si>
  <si>
    <t>V5-9</t>
  </si>
  <si>
    <t>薇姿温泉矿物水活爽肤水 200ml</t>
  </si>
  <si>
    <t>V2-1</t>
  </si>
  <si>
    <t>薇姿润泉舒缓喷雾 300ml</t>
  </si>
  <si>
    <t>V7-1</t>
  </si>
  <si>
    <t>薇姿清爽防晒喷露SPF30+125ml</t>
  </si>
  <si>
    <t>V7-3</t>
  </si>
  <si>
    <t>薇姿优护防晒面部凝乳SPF30+ PA+++ 50ml</t>
  </si>
  <si>
    <t>V7-6</t>
  </si>
  <si>
    <t>薇姿优护防晒面部凝乳（修润型）SPF30+ PA+++ 50ml</t>
  </si>
  <si>
    <t>V6-1</t>
  </si>
  <si>
    <t>薇姿理想新肌焕能精华液 30ml</t>
  </si>
  <si>
    <t>V6-2</t>
  </si>
  <si>
    <t>薇姿理想新肌焕能精华凝霜 50ml</t>
  </si>
  <si>
    <t>V6-3</t>
  </si>
  <si>
    <t>薇姿理想新肌焕能精华水 200ml</t>
  </si>
  <si>
    <t>V8-1</t>
  </si>
  <si>
    <t>薇姿净颜无瑕祛痘保湿洁面者哩 200ml</t>
  </si>
  <si>
    <t>V8-22</t>
  </si>
  <si>
    <t>薇姿净颜无瑕泡沫洁面乳 125ml</t>
  </si>
  <si>
    <t>V8-4</t>
  </si>
  <si>
    <t>薇姿净颜无瑕祛痘保湿收敛水 200ml</t>
  </si>
  <si>
    <t>V8-6</t>
  </si>
  <si>
    <t>薇姿净颜无瑕冰爽祛痘精华露 15ML</t>
  </si>
  <si>
    <t>V8-8</t>
  </si>
  <si>
    <t>薇姿净颜无瑕祛痘保湿柔肤水 200ml</t>
  </si>
  <si>
    <t>V8-18</t>
  </si>
  <si>
    <t>薇姿轻盈透感矿物修颜霜 SPF20 自然色 40ml</t>
  </si>
  <si>
    <t>V8-19</t>
  </si>
  <si>
    <t>薇姿轻盈透感矿物修颜霜 SPF20 浅肤色 40ml</t>
  </si>
  <si>
    <t>理肤泉品种目录</t>
  </si>
  <si>
    <r>
      <rPr>
        <sz val="12"/>
        <rFont val="宋体"/>
        <charset val="134"/>
      </rPr>
      <t>要货门店名称：</t>
    </r>
    <r>
      <rPr>
        <sz val="12"/>
        <color indexed="10"/>
        <rFont val="宋体"/>
        <charset val="134"/>
      </rPr>
      <t xml:space="preserve"> 北东街店</t>
    </r>
    <r>
      <rPr>
        <sz val="12"/>
        <rFont val="宋体"/>
        <charset val="134"/>
      </rPr>
      <t xml:space="preserve"> ；填表人：向海英；门店id：517（理肤泉）</t>
    </r>
  </si>
  <si>
    <r>
      <rPr>
        <sz val="12"/>
        <rFont val="宋体"/>
        <charset val="134"/>
      </rPr>
      <t>要货门店名称：</t>
    </r>
    <r>
      <rPr>
        <sz val="12"/>
        <color indexed="10"/>
        <rFont val="宋体"/>
        <charset val="134"/>
      </rPr>
      <t xml:space="preserve">科华店  </t>
    </r>
    <r>
      <rPr>
        <sz val="12"/>
        <rFont val="宋体"/>
        <charset val="134"/>
      </rPr>
      <t>；填表人：黄玲;门店id：744（理肤泉）</t>
    </r>
  </si>
  <si>
    <r>
      <rPr>
        <sz val="12"/>
        <rFont val="宋体"/>
        <charset val="134"/>
      </rPr>
      <t>要货门店名称：</t>
    </r>
    <r>
      <rPr>
        <sz val="12"/>
        <color indexed="10"/>
        <rFont val="宋体"/>
        <charset val="134"/>
      </rPr>
      <t>郫县东大</t>
    </r>
    <r>
      <rPr>
        <sz val="12"/>
        <rFont val="宋体"/>
        <charset val="134"/>
      </rPr>
      <t>街店 ；填表人：曹春燕 ；门店id：572（理肤泉）</t>
    </r>
  </si>
  <si>
    <r>
      <rPr>
        <sz val="12"/>
        <rFont val="宋体"/>
        <charset val="134"/>
      </rPr>
      <t>要货门店名称：</t>
    </r>
    <r>
      <rPr>
        <sz val="12"/>
        <color indexed="10"/>
        <rFont val="宋体"/>
        <charset val="134"/>
      </rPr>
      <t>双林店</t>
    </r>
    <r>
      <rPr>
        <sz val="12"/>
        <rFont val="宋体"/>
        <charset val="134"/>
      </rPr>
      <t xml:space="preserve"> ；填表人：张玉 ；门店id：355（理肤泉）</t>
    </r>
  </si>
  <si>
    <r>
      <rPr>
        <sz val="12"/>
        <rFont val="宋体"/>
        <charset val="134"/>
      </rPr>
      <t>要货门店名称：</t>
    </r>
    <r>
      <rPr>
        <sz val="12"/>
        <color indexed="10"/>
        <rFont val="宋体"/>
        <charset val="134"/>
      </rPr>
      <t>浆洗街店</t>
    </r>
    <r>
      <rPr>
        <sz val="12"/>
        <rFont val="宋体"/>
        <charset val="134"/>
      </rPr>
      <t xml:space="preserve"> ；填表人：江元梅 ；门店id：337（理肤泉）</t>
    </r>
  </si>
  <si>
    <t>货品ID</t>
  </si>
  <si>
    <r>
      <rPr>
        <sz val="12"/>
        <rFont val="Arial"/>
        <charset val="134"/>
      </rPr>
      <t xml:space="preserve">Brand </t>
    </r>
    <r>
      <rPr>
        <sz val="12"/>
        <rFont val="宋体"/>
        <charset val="134"/>
      </rPr>
      <t>喷雾系列小计</t>
    </r>
  </si>
  <si>
    <t>17971238U</t>
  </si>
  <si>
    <t>L1-1</t>
  </si>
  <si>
    <t>舒缓喷雾300ml</t>
  </si>
  <si>
    <t>17171217U</t>
  </si>
  <si>
    <t>L1-2</t>
  </si>
  <si>
    <r>
      <rPr>
        <sz val="12"/>
        <rFont val="宋体"/>
        <charset val="134"/>
      </rPr>
      <t>舒缓喷雾</t>
    </r>
    <r>
      <rPr>
        <sz val="12"/>
        <rFont val="Arial"/>
        <charset val="134"/>
      </rPr>
      <t>150</t>
    </r>
    <r>
      <rPr>
        <sz val="12"/>
        <rFont val="宋体"/>
        <charset val="134"/>
      </rPr>
      <t>ml</t>
    </r>
  </si>
  <si>
    <t>M0136103U</t>
  </si>
  <si>
    <t>L1-6</t>
  </si>
  <si>
    <t>营润温和身体舒护乳霜 200ml</t>
  </si>
  <si>
    <t>M0118200U</t>
  </si>
  <si>
    <t>L2-10</t>
  </si>
  <si>
    <t>理肤泉温泉活化保湿精华凝露 30ml</t>
  </si>
  <si>
    <t>M1064001U</t>
  </si>
  <si>
    <t>L2-2</t>
  </si>
  <si>
    <t>理肤泉立润密集保湿霜（清爽型） 50ml</t>
  </si>
  <si>
    <t>M1064401U</t>
  </si>
  <si>
    <t>L2-3</t>
  </si>
  <si>
    <t>理肤泉立润密集保湿霜（滋润型） 50ml</t>
  </si>
  <si>
    <t>M2938500U</t>
  </si>
  <si>
    <t>L2-6</t>
  </si>
  <si>
    <t>理肤泉立润密集保湿眼部者哩 15ml</t>
  </si>
  <si>
    <t>M3426200U</t>
  </si>
  <si>
    <t>L2-9</t>
  </si>
  <si>
    <t>理肤泉立润密集保湿面膜 50ML</t>
  </si>
  <si>
    <t>M0118600U</t>
  </si>
  <si>
    <t>L2-5</t>
  </si>
  <si>
    <t>理肤泉温泉活化保湿润肤水 200ML</t>
  </si>
  <si>
    <t>M0119000U</t>
  </si>
  <si>
    <t>L2-11</t>
  </si>
  <si>
    <t>理肤泉温泉活化保湿睡眠面膜 75ML</t>
  </si>
  <si>
    <t>M0723000U</t>
  </si>
  <si>
    <t>L2-13</t>
  </si>
  <si>
    <t>理肤泉温泉活化清润卸妆液 200ml</t>
  </si>
  <si>
    <t>M0118400U</t>
  </si>
  <si>
    <t>L2-14</t>
  </si>
  <si>
    <t>理肤泉温泉活化清润洁面泡沫 125ml</t>
  </si>
  <si>
    <t>M1062400U</t>
  </si>
  <si>
    <t>L3-1</t>
  </si>
  <si>
    <t>理肤泉清痘净肤焕肤精华乳  30ml</t>
  </si>
  <si>
    <t>M6940500U</t>
  </si>
  <si>
    <t>L3-2</t>
  </si>
  <si>
    <t>理肤泉青春痘调理精华乳（防痘印配方） 40ml</t>
  </si>
  <si>
    <t>17164606U</t>
  </si>
  <si>
    <t>L3-3</t>
  </si>
  <si>
    <t>理肤泉清痘净肤修护霜15ml</t>
  </si>
  <si>
    <t>07164890U</t>
  </si>
  <si>
    <t>L3-4</t>
  </si>
  <si>
    <t>理肤泉净肤控油洁面泡沫125ML</t>
  </si>
  <si>
    <t>07465000U</t>
  </si>
  <si>
    <t>L3-6</t>
  </si>
  <si>
    <r>
      <rPr>
        <sz val="12"/>
        <rFont val="宋体"/>
        <charset val="134"/>
      </rPr>
      <t>痘痘清爽肤水</t>
    </r>
    <r>
      <rPr>
        <sz val="12"/>
        <rFont val="Arial"/>
        <charset val="134"/>
      </rPr>
      <t>200</t>
    </r>
    <r>
      <rPr>
        <sz val="12"/>
        <rFont val="宋体"/>
        <charset val="134"/>
      </rPr>
      <t>ml</t>
    </r>
  </si>
  <si>
    <t>M3295100U</t>
  </si>
  <si>
    <t>L3-7</t>
  </si>
  <si>
    <t>理肤泉清痘净肤水油平衡乳液 40ML</t>
  </si>
  <si>
    <t>M0688800U</t>
  </si>
  <si>
    <t>L3-11</t>
  </si>
  <si>
    <t>清痘净肤特润柔肤水 200ml</t>
  </si>
  <si>
    <t>07370790U</t>
  </si>
  <si>
    <t>L4-1</t>
  </si>
  <si>
    <r>
      <rPr>
        <sz val="12"/>
        <rFont val="宋体"/>
        <charset val="134"/>
      </rPr>
      <t>特安舒缓洁面乳</t>
    </r>
    <r>
      <rPr>
        <sz val="12"/>
        <rFont val="Arial"/>
        <charset val="134"/>
      </rPr>
      <t>200ml</t>
    </r>
  </si>
  <si>
    <r>
      <rPr>
        <sz val="12"/>
        <rFont val="宋体"/>
        <charset val="134"/>
      </rPr>
      <t>0</t>
    </r>
    <r>
      <rPr>
        <sz val="12"/>
        <rFont val="Arial"/>
        <charset val="134"/>
      </rPr>
      <t>7172000</t>
    </r>
    <r>
      <rPr>
        <sz val="12"/>
        <rFont val="宋体"/>
        <charset val="134"/>
      </rPr>
      <t>U</t>
    </r>
  </si>
  <si>
    <t>L4-2</t>
  </si>
  <si>
    <r>
      <rPr>
        <sz val="12"/>
        <rFont val="宋体"/>
        <charset val="134"/>
      </rPr>
      <t>特安洁面泡沫1</t>
    </r>
    <r>
      <rPr>
        <sz val="12"/>
        <rFont val="Arial"/>
        <charset val="134"/>
      </rPr>
      <t>25ml</t>
    </r>
  </si>
  <si>
    <t>07170900U</t>
  </si>
  <si>
    <t>L4-3</t>
  </si>
  <si>
    <r>
      <rPr>
        <sz val="12"/>
        <rFont val="宋体"/>
        <charset val="134"/>
      </rPr>
      <t>特安舒护面霜</t>
    </r>
    <r>
      <rPr>
        <sz val="12"/>
        <rFont val="Arial"/>
        <charset val="134"/>
      </rPr>
      <t>40ml</t>
    </r>
  </si>
  <si>
    <r>
      <rPr>
        <sz val="12"/>
        <rFont val="Arial"/>
        <charset val="134"/>
      </rPr>
      <t>0</t>
    </r>
    <r>
      <rPr>
        <sz val="12"/>
        <rFont val="宋体"/>
        <charset val="134"/>
      </rPr>
      <t>7171640U</t>
    </r>
  </si>
  <si>
    <t>L4-4</t>
  </si>
  <si>
    <r>
      <rPr>
        <sz val="12"/>
        <rFont val="宋体"/>
        <charset val="134"/>
      </rPr>
      <t>特安舒护滋养面霜</t>
    </r>
    <r>
      <rPr>
        <sz val="12"/>
        <rFont val="Arial"/>
        <charset val="134"/>
      </rPr>
      <t>40ml</t>
    </r>
  </si>
  <si>
    <t>07670300U</t>
  </si>
  <si>
    <t>L4-5</t>
  </si>
  <si>
    <r>
      <rPr>
        <sz val="12"/>
        <rFont val="宋体"/>
        <charset val="134"/>
      </rPr>
      <t>特安舒护乳</t>
    </r>
    <r>
      <rPr>
        <sz val="12"/>
        <rFont val="Arial"/>
        <charset val="134"/>
      </rPr>
      <t>40ml</t>
    </r>
  </si>
  <si>
    <t>17412920U</t>
  </si>
  <si>
    <t>L4-7</t>
  </si>
  <si>
    <t>理肤泉特安舒护润肤水 200ml</t>
  </si>
  <si>
    <t>17170055U</t>
  </si>
  <si>
    <t>L4-15</t>
  </si>
  <si>
    <t>理肤泉特安温和眼部卸妆液 30*5ml</t>
  </si>
  <si>
    <t>M2200600U</t>
  </si>
  <si>
    <t>L4-11</t>
  </si>
  <si>
    <t>理肤泉特安舒缓修复霜 40ml</t>
  </si>
  <si>
    <t>M7260500U</t>
  </si>
  <si>
    <t>L4-16</t>
  </si>
  <si>
    <t>理肤泉特安舒缓修护乳 40ml</t>
  </si>
  <si>
    <t>M0350300U</t>
  </si>
  <si>
    <t>L4-17</t>
  </si>
  <si>
    <t>理肤泉特安舒缓眼霜20ml</t>
  </si>
  <si>
    <t>M5479301U</t>
  </si>
  <si>
    <t>L4-14</t>
  </si>
  <si>
    <t>理肤泉舒颜紧致眼霜 15ml</t>
  </si>
  <si>
    <t>M8309400U</t>
  </si>
  <si>
    <t>L5-2</t>
  </si>
  <si>
    <t>理肤泉每日防晒隔离修颜乳SPF30+ PA+++ 30ml</t>
  </si>
  <si>
    <t>M8308700U</t>
  </si>
  <si>
    <t>L5-3</t>
  </si>
  <si>
    <t>理肤泉每日防晒隔离乳SPF30+ PA+++ 30ml</t>
  </si>
  <si>
    <t>M8307500U</t>
  </si>
  <si>
    <t>L5-4</t>
  </si>
  <si>
    <t>理肤泉每日隔离水盈轻透露 SPF30+ PA+++ 40ml</t>
  </si>
  <si>
    <t>M3044400U</t>
  </si>
  <si>
    <t>L5-14</t>
  </si>
  <si>
    <t>每日隔离遮瑕透润乳液SPF30+ PA+++30ml</t>
  </si>
  <si>
    <t>17226312U</t>
  </si>
  <si>
    <t>L5-12</t>
  </si>
  <si>
    <t>理肤泉特护清爽防晒喷雾 200ML</t>
  </si>
  <si>
    <t>M0360700U</t>
  </si>
  <si>
    <t>L5-17</t>
  </si>
  <si>
    <t>理肤泉每日隔离透润遮瑕乳液SPF30+03 PA+++30ml</t>
  </si>
  <si>
    <t>M4647100U</t>
  </si>
  <si>
    <t>L5-7</t>
  </si>
  <si>
    <t>理肤泉特护清爽防晒露 SPF30+ PA+++ 100ml</t>
  </si>
  <si>
    <t>M0703400U</t>
  </si>
  <si>
    <t>L5-13</t>
  </si>
  <si>
    <t>理肤泉特护清滢防晒露 50ML</t>
  </si>
  <si>
    <t>M3060700U</t>
  </si>
  <si>
    <t>L6-7</t>
  </si>
  <si>
    <t>理肤泉舒安清透洁面泡沫 125ml</t>
  </si>
  <si>
    <t>M3060500U</t>
  </si>
  <si>
    <t>L6-6</t>
  </si>
  <si>
    <t>理肤泉舒安臻白柔肤水200ml</t>
  </si>
  <si>
    <t>M3060201U</t>
  </si>
  <si>
    <t>L6-8</t>
  </si>
  <si>
    <t>理肤泉舒安臻白保湿乳霜 50ml</t>
  </si>
  <si>
    <t>M5230300U</t>
  </si>
  <si>
    <t>L6-9</t>
  </si>
  <si>
    <t>理肤泉舒安臻白保湿乳液 50ml</t>
  </si>
  <si>
    <t>M8075800U</t>
  </si>
  <si>
    <t>L6-11</t>
  </si>
  <si>
    <t>理肤泉舒安臻白淡斑精华液 30ml</t>
  </si>
  <si>
    <t>M3558000U</t>
  </si>
  <si>
    <t>L7-4</t>
  </si>
  <si>
    <t>理肤泉均衡清润洁面泡沫 150ML</t>
  </si>
  <si>
    <t>理肤泉舒缓调理喷雾礼盒</t>
  </si>
  <si>
    <t>理肤泉舒缓调理温泉水喷雾套装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</si>
</sst>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42" formatCode="_ &quot;￥&quot;* #,##0_ ;_ &quot;￥&quot;* \-#,##0_ ;_ &quot;￥&quot;* &quot;-&quot;_ ;_ @_ "/>
    <numFmt numFmtId="178" formatCode="#,##0_ "/>
  </numFmts>
  <fonts count="31">
    <font>
      <sz val="12"/>
      <color indexed="8"/>
      <name val="宋体"/>
      <charset val="134"/>
    </font>
    <font>
      <sz val="14"/>
      <color indexed="8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2"/>
      <name val="Dialog"/>
      <charset val="134"/>
    </font>
    <font>
      <sz val="14"/>
      <name val="宋体"/>
      <charset val="134"/>
    </font>
    <font>
      <b/>
      <sz val="14"/>
      <name val="宋体"/>
      <charset val="134"/>
    </font>
    <font>
      <sz val="14"/>
      <name val="新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indexed="10"/>
      <name val="宋体"/>
      <charset val="134"/>
    </font>
    <font>
      <sz val="14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23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4" borderId="4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" fillId="0" borderId="0">
      <alignment vertical="center"/>
    </xf>
    <xf numFmtId="0" fontId="23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3" borderId="2" applyNumberFormat="0" applyAlignment="0" applyProtection="0">
      <alignment vertical="center"/>
    </xf>
    <xf numFmtId="0" fontId="26" fillId="32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6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6" applyFont="1" applyFill="1" applyBorder="1" applyAlignment="1">
      <alignment horizontal="left"/>
    </xf>
    <xf numFmtId="0" fontId="2" fillId="0" borderId="1" xfId="6" applyFont="1" applyFill="1" applyBorder="1" applyAlignment="1">
      <alignment horizontal="left" vertical="center"/>
    </xf>
    <xf numFmtId="0" fontId="3" fillId="0" borderId="1" xfId="6" applyNumberFormat="1" applyFont="1" applyFill="1" applyBorder="1" applyAlignment="1" applyProtection="1">
      <alignment horizontal="left" vertical="center"/>
    </xf>
    <xf numFmtId="0" fontId="2" fillId="0" borderId="1" xfId="6" applyFont="1" applyFill="1" applyBorder="1" applyAlignment="1">
      <alignment horizontal="left"/>
    </xf>
    <xf numFmtId="177" fontId="3" fillId="0" borderId="1" xfId="6" applyNumberFormat="1" applyFont="1" applyFill="1" applyBorder="1" applyAlignment="1">
      <alignment horizontal="left"/>
    </xf>
    <xf numFmtId="177" fontId="2" fillId="0" borderId="1" xfId="6" applyNumberFormat="1" applyFont="1" applyFill="1" applyBorder="1" applyAlignment="1">
      <alignment horizontal="left"/>
    </xf>
    <xf numFmtId="0" fontId="2" fillId="3" borderId="1" xfId="6" applyFont="1" applyFill="1" applyBorder="1" applyAlignment="1">
      <alignment horizontal="left"/>
    </xf>
    <xf numFmtId="0" fontId="2" fillId="0" borderId="1" xfId="6" applyFont="1" applyBorder="1" applyAlignment="1">
      <alignment horizontal="left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49" fontId="2" fillId="0" borderId="1" xfId="0" applyNumberFormat="1" applyFont="1" applyFill="1" applyBorder="1" applyAlignment="1" applyProtection="1">
      <alignment horizontal="left" vertical="top" wrapText="1"/>
      <protection locked="0"/>
    </xf>
    <xf numFmtId="177" fontId="4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7" fillId="2" borderId="1" xfId="6" applyFont="1" applyFill="1" applyBorder="1" applyAlignment="1" applyProtection="1">
      <alignment vertical="center"/>
      <protection locked="0"/>
    </xf>
    <xf numFmtId="0" fontId="7" fillId="3" borderId="1" xfId="52" applyFont="1" applyFill="1" applyBorder="1" applyAlignment="1">
      <alignment vertical="center"/>
    </xf>
    <xf numFmtId="0" fontId="7" fillId="3" borderId="1" xfId="6" applyFont="1" applyFill="1" applyBorder="1" applyAlignment="1" applyProtection="1">
      <alignment horizontal="left" vertical="center"/>
      <protection locked="0"/>
    </xf>
    <xf numFmtId="0" fontId="7" fillId="3" borderId="1" xfId="6" applyFont="1" applyFill="1" applyBorder="1" applyAlignment="1" applyProtection="1">
      <alignment horizontal="center" vertical="center"/>
      <protection locked="0"/>
    </xf>
    <xf numFmtId="0" fontId="7" fillId="3" borderId="1" xfId="6" applyFont="1" applyFill="1" applyBorder="1" applyAlignment="1" applyProtection="1">
      <alignment horizontal="center" vertical="center"/>
    </xf>
    <xf numFmtId="0" fontId="7" fillId="0" borderId="1" xfId="52" applyFont="1" applyBorder="1" applyAlignment="1">
      <alignment vertical="center"/>
    </xf>
    <xf numFmtId="0" fontId="7" fillId="0" borderId="1" xfId="6" applyFont="1" applyFill="1" applyBorder="1" applyAlignment="1" applyProtection="1">
      <alignment horizontal="left" vertical="center"/>
      <protection locked="0"/>
    </xf>
    <xf numFmtId="0" fontId="7" fillId="0" borderId="1" xfId="6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0" fontId="7" fillId="0" borderId="1" xfId="6" applyFont="1" applyFill="1" applyBorder="1" applyAlignment="1" applyProtection="1">
      <alignment horizontal="center" vertical="center"/>
      <protection locked="0"/>
    </xf>
    <xf numFmtId="0" fontId="7" fillId="0" borderId="1" xfId="52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7" fillId="0" borderId="1" xfId="52" applyNumberFormat="1" applyFont="1" applyBorder="1" applyAlignment="1">
      <alignment horizontal="center" vertical="center"/>
    </xf>
    <xf numFmtId="0" fontId="7" fillId="3" borderId="1" xfId="52" applyFont="1" applyFill="1" applyBorder="1" applyAlignment="1">
      <alignment horizontal="center" vertical="center"/>
    </xf>
    <xf numFmtId="0" fontId="7" fillId="0" borderId="1" xfId="51" applyFont="1" applyFill="1" applyBorder="1" applyAlignment="1" applyProtection="1">
      <alignment horizontal="left" vertical="center"/>
      <protection locked="0"/>
    </xf>
    <xf numFmtId="178" fontId="7" fillId="3" borderId="1" xfId="51" applyNumberFormat="1" applyFont="1" applyFill="1" applyBorder="1" applyAlignment="1">
      <alignment horizontal="left" vertical="center"/>
    </xf>
    <xf numFmtId="178" fontId="7" fillId="0" borderId="1" xfId="51" applyNumberFormat="1" applyFont="1" applyFill="1" applyBorder="1" applyAlignment="1">
      <alignment horizontal="center" vertical="center"/>
    </xf>
    <xf numFmtId="0" fontId="7" fillId="3" borderId="1" xfId="51" applyFont="1" applyFill="1" applyBorder="1" applyAlignment="1" applyProtection="1">
      <alignment horizontal="left" vertical="center"/>
      <protection locked="0"/>
    </xf>
    <xf numFmtId="178" fontId="7" fillId="3" borderId="1" xfId="51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8" fontId="7" fillId="0" borderId="1" xfId="51" applyNumberFormat="1" applyFont="1" applyFill="1" applyBorder="1" applyAlignment="1">
      <alignment horizontal="left" vertical="center"/>
    </xf>
    <xf numFmtId="0" fontId="7" fillId="0" borderId="1" xfId="52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3" fillId="0" borderId="1" xfId="6" applyFont="1" applyFill="1" applyBorder="1" applyAlignment="1" quotePrefix="1">
      <alignment horizontal="left"/>
    </xf>
    <xf numFmtId="177" fontId="3" fillId="0" borderId="1" xfId="6" applyNumberFormat="1" applyFont="1" applyFill="1" applyBorder="1" applyAlignment="1" quotePrefix="1">
      <alignment horizontal="left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_专柜销售月报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0,0_x000d__x000a_NA_x000d__x000a_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Distributor monthly report template" xfId="51"/>
    <cellStyle name="常规_薇姿订货单11.18" xf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C54"/>
  <sheetViews>
    <sheetView tabSelected="1" workbookViewId="0">
      <selection activeCell="G7" sqref="G7"/>
    </sheetView>
  </sheetViews>
  <sheetFormatPr defaultColWidth="9" defaultRowHeight="18" customHeight="1"/>
  <cols>
    <col min="1" max="1" width="11.5" style="20" customWidth="1"/>
    <col min="2" max="2" width="9.5" style="20" customWidth="1"/>
    <col min="3" max="3" width="36.375" style="20" customWidth="1"/>
    <col min="4" max="4" width="8.75" style="20" customWidth="1"/>
    <col min="5" max="9" width="9.375" style="20" customWidth="1"/>
    <col min="10" max="16384" width="9" style="20"/>
  </cols>
  <sheetData>
    <row r="1" s="1" customFormat="1" ht="171" customHeight="1" spans="1:237">
      <c r="A1" s="21" t="s">
        <v>0</v>
      </c>
      <c r="B1" s="21"/>
      <c r="C1" s="21"/>
      <c r="D1" s="21"/>
      <c r="E1" s="22" t="s">
        <v>1</v>
      </c>
      <c r="F1" s="22" t="s">
        <v>2</v>
      </c>
      <c r="G1" s="22" t="s">
        <v>3</v>
      </c>
      <c r="H1" s="22" t="s">
        <v>4</v>
      </c>
      <c r="I1" s="22" t="s">
        <v>5</v>
      </c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</row>
    <row r="2" s="19" customFormat="1" customHeight="1" spans="1:237">
      <c r="A2" s="23" t="s">
        <v>6</v>
      </c>
      <c r="B2" s="24" t="s">
        <v>7</v>
      </c>
      <c r="C2" s="24"/>
      <c r="D2" s="24" t="s">
        <v>8</v>
      </c>
      <c r="E2" s="22" t="s">
        <v>9</v>
      </c>
      <c r="F2" s="22" t="s">
        <v>9</v>
      </c>
      <c r="G2" s="22" t="s">
        <v>9</v>
      </c>
      <c r="H2" s="22" t="s">
        <v>9</v>
      </c>
      <c r="I2" s="22" t="s">
        <v>9</v>
      </c>
      <c r="J2" s="20" t="s">
        <v>10</v>
      </c>
      <c r="K2" s="20" t="s">
        <v>11</v>
      </c>
      <c r="L2" s="20" t="s">
        <v>12</v>
      </c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</row>
    <row r="3" s="19" customFormat="1" customHeight="1" spans="1:237">
      <c r="A3" s="23">
        <v>143147</v>
      </c>
      <c r="B3" s="25" t="s">
        <v>13</v>
      </c>
      <c r="C3" s="26" t="s">
        <v>14</v>
      </c>
      <c r="D3" s="27">
        <v>195</v>
      </c>
      <c r="E3" s="23">
        <v>0</v>
      </c>
      <c r="F3" s="23">
        <v>0</v>
      </c>
      <c r="G3" s="23">
        <v>0</v>
      </c>
      <c r="H3" s="23">
        <v>0</v>
      </c>
      <c r="I3" s="23">
        <v>0</v>
      </c>
      <c r="J3" s="20">
        <f>SUM(E3:I3)</f>
        <v>0</v>
      </c>
      <c r="K3" s="20">
        <f>J3*D3</f>
        <v>0</v>
      </c>
      <c r="L3" s="20">
        <f>K3*0.8</f>
        <v>0</v>
      </c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</row>
    <row r="4" s="19" customFormat="1" customHeight="1" spans="1:237">
      <c r="A4" s="23">
        <v>151532</v>
      </c>
      <c r="B4" s="25" t="s">
        <v>15</v>
      </c>
      <c r="C4" s="26" t="s">
        <v>16</v>
      </c>
      <c r="D4" s="28">
        <v>175</v>
      </c>
      <c r="E4" s="23">
        <v>0</v>
      </c>
      <c r="F4" s="23">
        <v>0</v>
      </c>
      <c r="G4" s="23">
        <v>0</v>
      </c>
      <c r="H4" s="23">
        <v>0</v>
      </c>
      <c r="I4" s="23">
        <v>1</v>
      </c>
      <c r="J4" s="20">
        <f t="shared" ref="J4:J35" si="0">SUM(E4:I4)</f>
        <v>1</v>
      </c>
      <c r="K4" s="20">
        <f t="shared" ref="K4:K35" si="1">J4*D4</f>
        <v>175</v>
      </c>
      <c r="L4" s="20">
        <f t="shared" ref="L4:L35" si="2">K4*0.8</f>
        <v>140</v>
      </c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</row>
    <row r="5" s="19" customFormat="1" customHeight="1" spans="1:237">
      <c r="A5" s="23">
        <v>151526</v>
      </c>
      <c r="B5" s="25" t="s">
        <v>17</v>
      </c>
      <c r="C5" s="26" t="s">
        <v>18</v>
      </c>
      <c r="D5" s="28">
        <v>185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0">
        <f t="shared" si="0"/>
        <v>0</v>
      </c>
      <c r="K5" s="20">
        <f t="shared" si="1"/>
        <v>0</v>
      </c>
      <c r="L5" s="20">
        <f t="shared" si="2"/>
        <v>0</v>
      </c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</row>
    <row r="6" s="19" customFormat="1" customHeight="1" spans="1:237">
      <c r="A6" s="23">
        <v>151533</v>
      </c>
      <c r="B6" s="25" t="s">
        <v>19</v>
      </c>
      <c r="C6" s="26" t="s">
        <v>20</v>
      </c>
      <c r="D6" s="28">
        <v>175</v>
      </c>
      <c r="E6" s="23">
        <v>0</v>
      </c>
      <c r="F6" s="23">
        <v>0</v>
      </c>
      <c r="G6" s="23">
        <v>1</v>
      </c>
      <c r="H6" s="23">
        <v>0</v>
      </c>
      <c r="I6" s="23">
        <v>1</v>
      </c>
      <c r="J6" s="20">
        <f t="shared" si="0"/>
        <v>2</v>
      </c>
      <c r="K6" s="20">
        <f t="shared" si="1"/>
        <v>350</v>
      </c>
      <c r="L6" s="20">
        <f t="shared" si="2"/>
        <v>280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</row>
    <row r="7" s="19" customFormat="1" customHeight="1" spans="1:237">
      <c r="A7" s="23">
        <v>151527</v>
      </c>
      <c r="B7" s="25" t="s">
        <v>21</v>
      </c>
      <c r="C7" s="26" t="s">
        <v>22</v>
      </c>
      <c r="D7" s="28">
        <v>190</v>
      </c>
      <c r="E7" s="23">
        <v>0</v>
      </c>
      <c r="F7" s="23">
        <v>2</v>
      </c>
      <c r="G7" s="23">
        <v>1</v>
      </c>
      <c r="H7" s="23">
        <v>0</v>
      </c>
      <c r="I7" s="23">
        <v>0</v>
      </c>
      <c r="J7" s="20">
        <f t="shared" si="0"/>
        <v>3</v>
      </c>
      <c r="K7" s="20">
        <f t="shared" si="1"/>
        <v>570</v>
      </c>
      <c r="L7" s="20">
        <f t="shared" si="2"/>
        <v>456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</row>
    <row r="8" s="19" customFormat="1" customHeight="1" spans="1:237">
      <c r="A8" s="23">
        <v>143169</v>
      </c>
      <c r="B8" s="25" t="s">
        <v>23</v>
      </c>
      <c r="C8" s="26" t="s">
        <v>24</v>
      </c>
      <c r="D8" s="28">
        <v>180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0">
        <f t="shared" si="0"/>
        <v>0</v>
      </c>
      <c r="K8" s="20">
        <f t="shared" si="1"/>
        <v>0</v>
      </c>
      <c r="L8" s="20">
        <f t="shared" si="2"/>
        <v>0</v>
      </c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</row>
    <row r="9" s="19" customFormat="1" customHeight="1" spans="1:237">
      <c r="A9" s="23">
        <v>121949</v>
      </c>
      <c r="B9" s="29" t="s">
        <v>25</v>
      </c>
      <c r="C9" s="26" t="s">
        <v>26</v>
      </c>
      <c r="D9" s="28">
        <v>350</v>
      </c>
      <c r="E9" s="23">
        <v>0</v>
      </c>
      <c r="F9" s="23">
        <v>1</v>
      </c>
      <c r="G9" s="23">
        <v>1</v>
      </c>
      <c r="H9" s="23">
        <v>0</v>
      </c>
      <c r="I9" s="23">
        <v>1</v>
      </c>
      <c r="J9" s="20">
        <f t="shared" si="0"/>
        <v>3</v>
      </c>
      <c r="K9" s="20">
        <f t="shared" si="1"/>
        <v>1050</v>
      </c>
      <c r="L9" s="20">
        <f t="shared" si="2"/>
        <v>840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</row>
    <row r="10" s="19" customFormat="1" customHeight="1" spans="1:237">
      <c r="A10" s="23">
        <v>121925</v>
      </c>
      <c r="B10" s="25" t="s">
        <v>27</v>
      </c>
      <c r="C10" s="26" t="s">
        <v>28</v>
      </c>
      <c r="D10" s="28">
        <v>350</v>
      </c>
      <c r="E10" s="23">
        <v>0</v>
      </c>
      <c r="F10" s="23">
        <v>1</v>
      </c>
      <c r="G10" s="23">
        <v>1</v>
      </c>
      <c r="H10" s="23">
        <v>0</v>
      </c>
      <c r="I10" s="23">
        <v>1</v>
      </c>
      <c r="J10" s="20">
        <f t="shared" si="0"/>
        <v>3</v>
      </c>
      <c r="K10" s="20">
        <f t="shared" si="1"/>
        <v>1050</v>
      </c>
      <c r="L10" s="20">
        <f t="shared" si="2"/>
        <v>840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</row>
    <row r="11" s="19" customFormat="1" customHeight="1" spans="1:237">
      <c r="A11" s="23">
        <v>121247</v>
      </c>
      <c r="B11" s="29" t="s">
        <v>29</v>
      </c>
      <c r="C11" s="30" t="s">
        <v>30</v>
      </c>
      <c r="D11" s="31">
        <v>360</v>
      </c>
      <c r="E11" s="23">
        <v>0</v>
      </c>
      <c r="F11" s="23">
        <v>0</v>
      </c>
      <c r="G11" s="23">
        <v>1</v>
      </c>
      <c r="H11" s="23">
        <v>0</v>
      </c>
      <c r="I11" s="23">
        <v>0</v>
      </c>
      <c r="J11" s="20">
        <f t="shared" si="0"/>
        <v>1</v>
      </c>
      <c r="K11" s="20">
        <f t="shared" si="1"/>
        <v>360</v>
      </c>
      <c r="L11" s="20">
        <f t="shared" si="2"/>
        <v>288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</row>
    <row r="12" s="19" customFormat="1" customHeight="1" spans="1:237">
      <c r="A12" s="23">
        <v>121248</v>
      </c>
      <c r="B12" s="29" t="s">
        <v>31</v>
      </c>
      <c r="C12" s="30" t="s">
        <v>32</v>
      </c>
      <c r="D12" s="31">
        <v>260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0">
        <f t="shared" si="0"/>
        <v>0</v>
      </c>
      <c r="K12" s="20">
        <f t="shared" si="1"/>
        <v>0</v>
      </c>
      <c r="L12" s="20">
        <f t="shared" si="2"/>
        <v>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</row>
    <row r="13" s="19" customFormat="1" customHeight="1" spans="1:237">
      <c r="A13" s="23">
        <v>130552</v>
      </c>
      <c r="B13" s="29" t="s">
        <v>33</v>
      </c>
      <c r="C13" s="30" t="s">
        <v>34</v>
      </c>
      <c r="D13" s="31">
        <v>365</v>
      </c>
      <c r="E13" s="23">
        <v>0</v>
      </c>
      <c r="F13" s="23">
        <v>1</v>
      </c>
      <c r="G13" s="23">
        <v>0</v>
      </c>
      <c r="H13" s="23">
        <v>0</v>
      </c>
      <c r="I13" s="23">
        <v>0</v>
      </c>
      <c r="J13" s="20">
        <f t="shared" si="0"/>
        <v>1</v>
      </c>
      <c r="K13" s="20">
        <f t="shared" si="1"/>
        <v>365</v>
      </c>
      <c r="L13" s="20">
        <f t="shared" si="2"/>
        <v>292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</row>
    <row r="14" s="19" customFormat="1" customHeight="1" spans="1:237">
      <c r="A14" s="23">
        <v>121950</v>
      </c>
      <c r="B14" s="29" t="s">
        <v>35</v>
      </c>
      <c r="C14" s="30" t="s">
        <v>36</v>
      </c>
      <c r="D14" s="31">
        <v>340</v>
      </c>
      <c r="E14" s="23">
        <v>0</v>
      </c>
      <c r="F14" s="23">
        <v>1</v>
      </c>
      <c r="G14" s="23">
        <v>1</v>
      </c>
      <c r="H14" s="23">
        <v>0</v>
      </c>
      <c r="I14" s="23">
        <v>0</v>
      </c>
      <c r="J14" s="20">
        <f t="shared" si="0"/>
        <v>2</v>
      </c>
      <c r="K14" s="20">
        <f t="shared" si="1"/>
        <v>680</v>
      </c>
      <c r="L14" s="20">
        <f t="shared" si="2"/>
        <v>544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</row>
    <row r="15" s="19" customFormat="1" customHeight="1" spans="1:237">
      <c r="A15" s="23">
        <v>120533</v>
      </c>
      <c r="B15" s="29" t="s">
        <v>37</v>
      </c>
      <c r="C15" s="30" t="s">
        <v>38</v>
      </c>
      <c r="D15" s="31">
        <v>395</v>
      </c>
      <c r="E15" s="23">
        <v>0</v>
      </c>
      <c r="F15" s="23">
        <v>1</v>
      </c>
      <c r="G15" s="23">
        <v>0</v>
      </c>
      <c r="H15" s="23">
        <v>0</v>
      </c>
      <c r="I15" s="23">
        <v>0</v>
      </c>
      <c r="J15" s="20">
        <f t="shared" si="0"/>
        <v>1</v>
      </c>
      <c r="K15" s="20">
        <f t="shared" si="1"/>
        <v>395</v>
      </c>
      <c r="L15" s="20">
        <f t="shared" si="2"/>
        <v>316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</row>
    <row r="16" s="19" customFormat="1" customHeight="1" spans="1:237">
      <c r="A16" s="23">
        <v>124722</v>
      </c>
      <c r="B16" s="29" t="s">
        <v>39</v>
      </c>
      <c r="C16" s="30" t="s">
        <v>40</v>
      </c>
      <c r="D16" s="31">
        <v>575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0">
        <f t="shared" si="0"/>
        <v>0</v>
      </c>
      <c r="K16" s="20">
        <f t="shared" si="1"/>
        <v>0</v>
      </c>
      <c r="L16" s="20">
        <f t="shared" si="2"/>
        <v>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</row>
    <row r="17" s="19" customFormat="1" customHeight="1" spans="1:237">
      <c r="A17" s="23">
        <v>140359</v>
      </c>
      <c r="B17" s="32" t="s">
        <v>41</v>
      </c>
      <c r="C17" s="30" t="s">
        <v>42</v>
      </c>
      <c r="D17" s="31">
        <v>225</v>
      </c>
      <c r="E17" s="23">
        <v>0</v>
      </c>
      <c r="F17" s="23">
        <v>2</v>
      </c>
      <c r="G17" s="23">
        <v>0</v>
      </c>
      <c r="H17" s="23">
        <v>0</v>
      </c>
      <c r="I17" s="23">
        <v>1</v>
      </c>
      <c r="J17" s="20">
        <f t="shared" si="0"/>
        <v>3</v>
      </c>
      <c r="K17" s="20">
        <f t="shared" si="1"/>
        <v>675</v>
      </c>
      <c r="L17" s="20">
        <f t="shared" si="2"/>
        <v>540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</row>
    <row r="18" s="19" customFormat="1" customHeight="1" spans="1:237">
      <c r="A18" s="23">
        <v>140390</v>
      </c>
      <c r="B18" s="30" t="s">
        <v>43</v>
      </c>
      <c r="C18" s="30" t="s">
        <v>44</v>
      </c>
      <c r="D18" s="33">
        <v>245</v>
      </c>
      <c r="E18" s="23">
        <v>0</v>
      </c>
      <c r="F18" s="23">
        <v>0</v>
      </c>
      <c r="G18" s="23">
        <v>1</v>
      </c>
      <c r="H18" s="23">
        <v>0</v>
      </c>
      <c r="I18" s="23">
        <v>1</v>
      </c>
      <c r="J18" s="20">
        <f t="shared" si="0"/>
        <v>2</v>
      </c>
      <c r="K18" s="20">
        <f t="shared" si="1"/>
        <v>490</v>
      </c>
      <c r="L18" s="20">
        <f t="shared" si="2"/>
        <v>392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</row>
    <row r="19" s="19" customFormat="1" customHeight="1" spans="1:237">
      <c r="A19" s="23">
        <v>140372</v>
      </c>
      <c r="B19" s="29" t="s">
        <v>45</v>
      </c>
      <c r="C19" s="30" t="s">
        <v>46</v>
      </c>
      <c r="D19" s="31">
        <v>245</v>
      </c>
      <c r="E19" s="23">
        <v>0</v>
      </c>
      <c r="F19" s="23">
        <v>2</v>
      </c>
      <c r="G19" s="23">
        <v>1</v>
      </c>
      <c r="H19" s="23">
        <v>1</v>
      </c>
      <c r="I19" s="23">
        <v>1</v>
      </c>
      <c r="J19" s="20">
        <f t="shared" si="0"/>
        <v>5</v>
      </c>
      <c r="K19" s="20">
        <f t="shared" si="1"/>
        <v>1225</v>
      </c>
      <c r="L19" s="20">
        <f t="shared" si="2"/>
        <v>980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</row>
    <row r="20" s="19" customFormat="1" customHeight="1" spans="1:237">
      <c r="A20" s="23">
        <v>140391</v>
      </c>
      <c r="B20" s="29" t="s">
        <v>47</v>
      </c>
      <c r="C20" s="30" t="s">
        <v>48</v>
      </c>
      <c r="D20" s="31">
        <v>245</v>
      </c>
      <c r="E20" s="23">
        <v>0</v>
      </c>
      <c r="F20" s="23">
        <v>1</v>
      </c>
      <c r="G20" s="23">
        <v>1</v>
      </c>
      <c r="H20" s="23">
        <v>1</v>
      </c>
      <c r="I20" s="23">
        <v>2</v>
      </c>
      <c r="J20" s="20">
        <f t="shared" si="0"/>
        <v>5</v>
      </c>
      <c r="K20" s="20">
        <f t="shared" si="1"/>
        <v>1225</v>
      </c>
      <c r="L20" s="20">
        <f t="shared" si="2"/>
        <v>980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</row>
    <row r="21" s="19" customFormat="1" customHeight="1" spans="1:237">
      <c r="A21" s="23">
        <v>140373</v>
      </c>
      <c r="B21" s="32" t="s">
        <v>49</v>
      </c>
      <c r="C21" s="30" t="s">
        <v>50</v>
      </c>
      <c r="D21" s="31">
        <v>245</v>
      </c>
      <c r="E21" s="23">
        <v>0</v>
      </c>
      <c r="F21" s="23">
        <v>2</v>
      </c>
      <c r="G21" s="23">
        <v>1</v>
      </c>
      <c r="H21" s="23">
        <v>0</v>
      </c>
      <c r="I21" s="23">
        <v>1</v>
      </c>
      <c r="J21" s="20">
        <f t="shared" si="0"/>
        <v>4</v>
      </c>
      <c r="K21" s="20">
        <f t="shared" si="1"/>
        <v>980</v>
      </c>
      <c r="L21" s="20">
        <f t="shared" si="2"/>
        <v>784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</row>
    <row r="22" s="19" customFormat="1" customHeight="1" spans="1:237">
      <c r="A22" s="23">
        <v>140388</v>
      </c>
      <c r="B22" s="29" t="s">
        <v>51</v>
      </c>
      <c r="C22" s="30" t="s">
        <v>52</v>
      </c>
      <c r="D22" s="34">
        <v>295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0">
        <f t="shared" si="0"/>
        <v>0</v>
      </c>
      <c r="K22" s="20">
        <f t="shared" si="1"/>
        <v>0</v>
      </c>
      <c r="L22" s="20">
        <f t="shared" si="2"/>
        <v>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</row>
    <row r="23" s="19" customFormat="1" customHeight="1" spans="1:237">
      <c r="A23" s="23">
        <v>140358</v>
      </c>
      <c r="B23" s="35" t="s">
        <v>53</v>
      </c>
      <c r="C23" s="35" t="s">
        <v>54</v>
      </c>
      <c r="D23" s="36">
        <v>255</v>
      </c>
      <c r="E23" s="23">
        <v>0</v>
      </c>
      <c r="F23" s="23">
        <v>2</v>
      </c>
      <c r="G23" s="23">
        <v>1</v>
      </c>
      <c r="H23" s="23">
        <v>0</v>
      </c>
      <c r="I23" s="23">
        <v>0</v>
      </c>
      <c r="J23" s="20">
        <f t="shared" si="0"/>
        <v>3</v>
      </c>
      <c r="K23" s="20">
        <f t="shared" si="1"/>
        <v>765</v>
      </c>
      <c r="L23" s="20">
        <f t="shared" si="2"/>
        <v>612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</row>
    <row r="24" s="19" customFormat="1" customHeight="1" spans="1:237">
      <c r="A24" s="23">
        <v>140389</v>
      </c>
      <c r="B24" s="32" t="s">
        <v>55</v>
      </c>
      <c r="C24" s="30" t="s">
        <v>56</v>
      </c>
      <c r="D24" s="31">
        <v>385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0">
        <f t="shared" si="0"/>
        <v>0</v>
      </c>
      <c r="K24" s="20">
        <f t="shared" si="1"/>
        <v>0</v>
      </c>
      <c r="L24" s="20">
        <f t="shared" si="2"/>
        <v>0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</row>
    <row r="25" s="19" customFormat="1" customHeight="1" spans="1:237">
      <c r="A25" s="23">
        <v>140387</v>
      </c>
      <c r="B25" s="29" t="s">
        <v>57</v>
      </c>
      <c r="C25" s="30" t="s">
        <v>58</v>
      </c>
      <c r="D25" s="31">
        <v>300</v>
      </c>
      <c r="E25" s="23">
        <v>0</v>
      </c>
      <c r="F25" s="23">
        <v>0</v>
      </c>
      <c r="G25" s="23">
        <v>1</v>
      </c>
      <c r="H25" s="23">
        <v>0</v>
      </c>
      <c r="I25" s="23">
        <v>0</v>
      </c>
      <c r="J25" s="20">
        <f t="shared" si="0"/>
        <v>1</v>
      </c>
      <c r="K25" s="20">
        <f t="shared" si="1"/>
        <v>300</v>
      </c>
      <c r="L25" s="20">
        <f t="shared" si="2"/>
        <v>240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</row>
    <row r="26" s="19" customFormat="1" customHeight="1" spans="1:237">
      <c r="A26" s="23">
        <v>140371</v>
      </c>
      <c r="B26" s="29" t="s">
        <v>59</v>
      </c>
      <c r="C26" s="30" t="s">
        <v>60</v>
      </c>
      <c r="D26" s="31">
        <v>285</v>
      </c>
      <c r="E26" s="23">
        <v>0</v>
      </c>
      <c r="F26" s="23">
        <v>0</v>
      </c>
      <c r="G26" s="23">
        <v>0</v>
      </c>
      <c r="H26" s="23">
        <v>1</v>
      </c>
      <c r="I26" s="23">
        <v>1</v>
      </c>
      <c r="J26" s="20">
        <f t="shared" si="0"/>
        <v>2</v>
      </c>
      <c r="K26" s="20">
        <f t="shared" si="1"/>
        <v>570</v>
      </c>
      <c r="L26" s="20">
        <f t="shared" si="2"/>
        <v>456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</row>
    <row r="27" s="19" customFormat="1" customHeight="1" spans="1:237">
      <c r="A27" s="23">
        <v>151540</v>
      </c>
      <c r="B27" s="29" t="s">
        <v>61</v>
      </c>
      <c r="C27" s="30" t="s">
        <v>62</v>
      </c>
      <c r="D27" s="31">
        <v>245</v>
      </c>
      <c r="E27" s="23">
        <v>0</v>
      </c>
      <c r="F27" s="23">
        <v>0</v>
      </c>
      <c r="G27" s="23">
        <v>0</v>
      </c>
      <c r="H27" s="23">
        <v>0</v>
      </c>
      <c r="I27" s="23">
        <v>1</v>
      </c>
      <c r="J27" s="20">
        <f t="shared" si="0"/>
        <v>1</v>
      </c>
      <c r="K27" s="20">
        <f t="shared" si="1"/>
        <v>245</v>
      </c>
      <c r="L27" s="20">
        <f t="shared" si="2"/>
        <v>196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</row>
    <row r="28" s="19" customFormat="1" customHeight="1" spans="1:237">
      <c r="A28" s="23">
        <v>130553</v>
      </c>
      <c r="B28" s="29" t="s">
        <v>63</v>
      </c>
      <c r="C28" s="30" t="s">
        <v>64</v>
      </c>
      <c r="D28" s="31">
        <v>250</v>
      </c>
      <c r="E28" s="23">
        <v>2</v>
      </c>
      <c r="F28" s="23">
        <v>1</v>
      </c>
      <c r="G28" s="23">
        <v>0</v>
      </c>
      <c r="H28" s="23">
        <v>1</v>
      </c>
      <c r="I28" s="23">
        <v>0</v>
      </c>
      <c r="J28" s="20">
        <f t="shared" si="0"/>
        <v>4</v>
      </c>
      <c r="K28" s="20">
        <f t="shared" si="1"/>
        <v>1000</v>
      </c>
      <c r="L28" s="20">
        <f t="shared" si="2"/>
        <v>800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</row>
    <row r="29" s="19" customFormat="1" customHeight="1" spans="1:237">
      <c r="A29" s="23">
        <v>143064</v>
      </c>
      <c r="B29" s="25" t="s">
        <v>65</v>
      </c>
      <c r="C29" s="26" t="s">
        <v>66</v>
      </c>
      <c r="D29" s="27">
        <v>265</v>
      </c>
      <c r="E29" s="23">
        <v>0</v>
      </c>
      <c r="F29" s="23">
        <v>1</v>
      </c>
      <c r="G29" s="23">
        <v>0</v>
      </c>
      <c r="H29" s="23">
        <v>0</v>
      </c>
      <c r="I29" s="23">
        <v>0</v>
      </c>
      <c r="J29" s="20">
        <f t="shared" si="0"/>
        <v>1</v>
      </c>
      <c r="K29" s="20">
        <f t="shared" si="1"/>
        <v>265</v>
      </c>
      <c r="L29" s="20">
        <f t="shared" si="2"/>
        <v>212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</row>
    <row r="30" s="19" customFormat="1" customHeight="1" spans="1:237">
      <c r="A30" s="23">
        <v>151528</v>
      </c>
      <c r="B30" s="25" t="s">
        <v>67</v>
      </c>
      <c r="C30" s="26" t="s">
        <v>68</v>
      </c>
      <c r="D30" s="28">
        <v>335</v>
      </c>
      <c r="E30" s="23">
        <v>0</v>
      </c>
      <c r="F30" s="23">
        <v>2</v>
      </c>
      <c r="G30" s="23">
        <v>1</v>
      </c>
      <c r="H30" s="23">
        <v>0</v>
      </c>
      <c r="I30" s="23">
        <v>0</v>
      </c>
      <c r="J30" s="20">
        <f t="shared" si="0"/>
        <v>3</v>
      </c>
      <c r="K30" s="20">
        <f t="shared" si="1"/>
        <v>1005</v>
      </c>
      <c r="L30" s="20">
        <f t="shared" si="2"/>
        <v>804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</row>
    <row r="31" s="19" customFormat="1" customHeight="1" spans="1:237">
      <c r="A31" s="23">
        <v>124178</v>
      </c>
      <c r="B31" s="25" t="s">
        <v>69</v>
      </c>
      <c r="C31" s="26" t="s">
        <v>70</v>
      </c>
      <c r="D31" s="27">
        <v>230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0">
        <f t="shared" si="0"/>
        <v>0</v>
      </c>
      <c r="K31" s="20">
        <f t="shared" si="1"/>
        <v>0</v>
      </c>
      <c r="L31" s="20">
        <f t="shared" si="2"/>
        <v>0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</row>
    <row r="32" s="19" customFormat="1" customHeight="1" spans="1:237">
      <c r="A32" s="23">
        <v>151529</v>
      </c>
      <c r="B32" s="29" t="s">
        <v>71</v>
      </c>
      <c r="C32" s="30" t="s">
        <v>72</v>
      </c>
      <c r="D32" s="31">
        <v>320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0">
        <f t="shared" si="0"/>
        <v>0</v>
      </c>
      <c r="K32" s="20">
        <f t="shared" si="1"/>
        <v>0</v>
      </c>
      <c r="L32" s="20">
        <f t="shared" si="2"/>
        <v>0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</row>
    <row r="33" s="19" customFormat="1" customHeight="1" spans="1:237">
      <c r="A33" s="23">
        <v>151530</v>
      </c>
      <c r="B33" s="29" t="s">
        <v>73</v>
      </c>
      <c r="C33" s="30" t="s">
        <v>74</v>
      </c>
      <c r="D33" s="31">
        <v>235</v>
      </c>
      <c r="E33" s="23">
        <v>0</v>
      </c>
      <c r="F33" s="23">
        <v>2</v>
      </c>
      <c r="G33" s="23">
        <v>0</v>
      </c>
      <c r="H33" s="23">
        <v>1</v>
      </c>
      <c r="I33" s="23">
        <v>2</v>
      </c>
      <c r="J33" s="20">
        <f t="shared" si="0"/>
        <v>5</v>
      </c>
      <c r="K33" s="20">
        <f t="shared" si="1"/>
        <v>1175</v>
      </c>
      <c r="L33" s="20">
        <f t="shared" si="2"/>
        <v>940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</row>
    <row r="34" s="19" customFormat="1" customHeight="1" spans="1:237">
      <c r="A34" s="23">
        <v>151521</v>
      </c>
      <c r="B34" s="29" t="s">
        <v>75</v>
      </c>
      <c r="C34" s="30" t="s">
        <v>76</v>
      </c>
      <c r="D34" s="31">
        <v>235</v>
      </c>
      <c r="E34" s="23">
        <v>0</v>
      </c>
      <c r="F34" s="23">
        <v>2</v>
      </c>
      <c r="G34" s="23">
        <v>1</v>
      </c>
      <c r="H34" s="23">
        <v>0</v>
      </c>
      <c r="I34" s="23">
        <v>2</v>
      </c>
      <c r="J34" s="20">
        <f t="shared" si="0"/>
        <v>5</v>
      </c>
      <c r="K34" s="20">
        <f t="shared" si="1"/>
        <v>1175</v>
      </c>
      <c r="L34" s="20">
        <f t="shared" si="2"/>
        <v>940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</row>
    <row r="35" s="19" customFormat="1" customHeight="1" spans="1:237">
      <c r="A35" s="23">
        <v>143170</v>
      </c>
      <c r="B35" s="25" t="s">
        <v>77</v>
      </c>
      <c r="C35" s="25" t="s">
        <v>78</v>
      </c>
      <c r="D35" s="37">
        <v>205</v>
      </c>
      <c r="E35" s="23">
        <v>0</v>
      </c>
      <c r="F35" s="23">
        <v>0</v>
      </c>
      <c r="G35" s="23">
        <v>1</v>
      </c>
      <c r="H35" s="23">
        <v>1</v>
      </c>
      <c r="I35" s="23">
        <v>0</v>
      </c>
      <c r="J35" s="20">
        <f t="shared" si="0"/>
        <v>2</v>
      </c>
      <c r="K35" s="20">
        <f t="shared" si="1"/>
        <v>410</v>
      </c>
      <c r="L35" s="20">
        <f t="shared" si="2"/>
        <v>328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</row>
    <row r="36" s="19" customFormat="1" customHeight="1" spans="1:237">
      <c r="A36" s="23">
        <v>151534</v>
      </c>
      <c r="B36" s="25" t="s">
        <v>79</v>
      </c>
      <c r="C36" s="26" t="s">
        <v>80</v>
      </c>
      <c r="D36" s="28">
        <v>235</v>
      </c>
      <c r="E36" s="23">
        <v>3</v>
      </c>
      <c r="F36" s="23">
        <v>2</v>
      </c>
      <c r="G36" s="23">
        <v>1</v>
      </c>
      <c r="H36" s="23">
        <v>1</v>
      </c>
      <c r="I36" s="23">
        <v>0</v>
      </c>
      <c r="J36" s="20">
        <f t="shared" ref="J36:J54" si="3">SUM(E36:I36)</f>
        <v>7</v>
      </c>
      <c r="K36" s="20">
        <f t="shared" ref="K36:K53" si="4">J36*D36</f>
        <v>1645</v>
      </c>
      <c r="L36" s="20">
        <f t="shared" ref="L36:L53" si="5">K36*0.8</f>
        <v>1316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</row>
    <row r="37" s="19" customFormat="1" customHeight="1" spans="1:237">
      <c r="A37" s="23">
        <v>151539</v>
      </c>
      <c r="B37" s="25" t="s">
        <v>81</v>
      </c>
      <c r="C37" s="26" t="s">
        <v>82</v>
      </c>
      <c r="D37" s="28">
        <v>230</v>
      </c>
      <c r="E37" s="23">
        <v>0</v>
      </c>
      <c r="F37" s="23">
        <v>0</v>
      </c>
      <c r="G37" s="23">
        <v>0</v>
      </c>
      <c r="H37" s="23">
        <v>0</v>
      </c>
      <c r="I37" s="23">
        <v>1</v>
      </c>
      <c r="J37" s="20">
        <f t="shared" si="3"/>
        <v>1</v>
      </c>
      <c r="K37" s="20">
        <f t="shared" si="4"/>
        <v>230</v>
      </c>
      <c r="L37" s="20">
        <f t="shared" si="5"/>
        <v>184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</row>
    <row r="38" s="19" customFormat="1" customHeight="1" spans="1:237">
      <c r="A38" s="23">
        <v>74187</v>
      </c>
      <c r="B38" s="25" t="s">
        <v>83</v>
      </c>
      <c r="C38" s="26" t="s">
        <v>84</v>
      </c>
      <c r="D38" s="28">
        <v>70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0">
        <f t="shared" si="3"/>
        <v>0</v>
      </c>
      <c r="K38" s="20">
        <f t="shared" si="4"/>
        <v>0</v>
      </c>
      <c r="L38" s="20">
        <f t="shared" si="5"/>
        <v>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</row>
    <row r="39" s="19" customFormat="1" customHeight="1" spans="1:237">
      <c r="A39" s="23">
        <v>140383</v>
      </c>
      <c r="B39" s="25" t="s">
        <v>85</v>
      </c>
      <c r="C39" s="26" t="s">
        <v>86</v>
      </c>
      <c r="D39" s="28">
        <v>195</v>
      </c>
      <c r="E39" s="23">
        <v>0</v>
      </c>
      <c r="F39" s="23">
        <v>0</v>
      </c>
      <c r="G39" s="23">
        <v>1</v>
      </c>
      <c r="H39" s="23">
        <v>1</v>
      </c>
      <c r="I39" s="23">
        <v>0</v>
      </c>
      <c r="J39" s="20">
        <f t="shared" si="3"/>
        <v>2</v>
      </c>
      <c r="K39" s="20">
        <f t="shared" si="4"/>
        <v>390</v>
      </c>
      <c r="L39" s="20">
        <f t="shared" si="5"/>
        <v>312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</row>
    <row r="40" s="19" customFormat="1" customHeight="1" spans="1:237">
      <c r="A40" s="23">
        <v>74511</v>
      </c>
      <c r="B40" s="29" t="s">
        <v>87</v>
      </c>
      <c r="C40" s="30" t="s">
        <v>88</v>
      </c>
      <c r="D40" s="31">
        <v>175</v>
      </c>
      <c r="E40" s="23">
        <v>5</v>
      </c>
      <c r="F40" s="23">
        <v>2</v>
      </c>
      <c r="G40" s="23">
        <v>2</v>
      </c>
      <c r="H40" s="23">
        <v>1</v>
      </c>
      <c r="I40" s="23">
        <v>1</v>
      </c>
      <c r="J40" s="20">
        <f t="shared" si="3"/>
        <v>11</v>
      </c>
      <c r="K40" s="20">
        <f t="shared" si="4"/>
        <v>1925</v>
      </c>
      <c r="L40" s="20">
        <f t="shared" si="5"/>
        <v>1540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</row>
    <row r="41" s="19" customFormat="1" customHeight="1" spans="1:237">
      <c r="A41" s="23">
        <v>75193</v>
      </c>
      <c r="B41" s="38" t="s">
        <v>89</v>
      </c>
      <c r="C41" s="39" t="s">
        <v>90</v>
      </c>
      <c r="D41" s="40">
        <v>275</v>
      </c>
      <c r="E41" s="23">
        <v>5</v>
      </c>
      <c r="F41" s="23">
        <v>2</v>
      </c>
      <c r="G41" s="23">
        <v>0</v>
      </c>
      <c r="H41" s="23">
        <v>0</v>
      </c>
      <c r="I41" s="23">
        <v>0</v>
      </c>
      <c r="J41" s="20">
        <f t="shared" si="3"/>
        <v>7</v>
      </c>
      <c r="K41" s="20">
        <f t="shared" si="4"/>
        <v>1925</v>
      </c>
      <c r="L41" s="20">
        <f t="shared" si="5"/>
        <v>1540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</row>
    <row r="42" s="19" customFormat="1" customHeight="1" spans="1:237">
      <c r="A42" s="23">
        <v>115896</v>
      </c>
      <c r="B42" s="41" t="s">
        <v>91</v>
      </c>
      <c r="C42" s="39" t="s">
        <v>92</v>
      </c>
      <c r="D42" s="42">
        <v>235</v>
      </c>
      <c r="E42" s="23">
        <v>0</v>
      </c>
      <c r="F42" s="23">
        <v>0</v>
      </c>
      <c r="G42" s="23">
        <v>0</v>
      </c>
      <c r="H42" s="23">
        <v>0</v>
      </c>
      <c r="I42" s="23">
        <v>1</v>
      </c>
      <c r="J42" s="20">
        <f t="shared" si="3"/>
        <v>1</v>
      </c>
      <c r="K42" s="20">
        <f t="shared" si="4"/>
        <v>235</v>
      </c>
      <c r="L42" s="20">
        <f t="shared" si="5"/>
        <v>188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</row>
    <row r="43" s="19" customFormat="1" customHeight="1" spans="1:237">
      <c r="A43" s="23">
        <v>151543</v>
      </c>
      <c r="B43" s="41" t="s">
        <v>93</v>
      </c>
      <c r="C43" s="39" t="s">
        <v>94</v>
      </c>
      <c r="D43" s="42">
        <v>235</v>
      </c>
      <c r="E43" s="23">
        <v>0</v>
      </c>
      <c r="F43" s="43">
        <v>0</v>
      </c>
      <c r="G43" s="23">
        <v>1</v>
      </c>
      <c r="H43" s="23">
        <v>0</v>
      </c>
      <c r="I43" s="23">
        <v>1</v>
      </c>
      <c r="J43" s="20">
        <f t="shared" si="3"/>
        <v>2</v>
      </c>
      <c r="K43" s="20">
        <f t="shared" si="4"/>
        <v>470</v>
      </c>
      <c r="L43" s="20">
        <f t="shared" si="5"/>
        <v>376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</row>
    <row r="44" s="19" customFormat="1" customHeight="1" spans="1:237">
      <c r="A44" s="23">
        <v>143168</v>
      </c>
      <c r="B44" s="29" t="s">
        <v>95</v>
      </c>
      <c r="C44" s="30" t="s">
        <v>96</v>
      </c>
      <c r="D44" s="33">
        <v>390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0">
        <f t="shared" si="3"/>
        <v>0</v>
      </c>
      <c r="K44" s="20">
        <f t="shared" si="4"/>
        <v>0</v>
      </c>
      <c r="L44" s="20">
        <f t="shared" si="5"/>
        <v>0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</row>
    <row r="45" s="19" customFormat="1" customHeight="1" spans="1:237">
      <c r="A45" s="23">
        <v>140370</v>
      </c>
      <c r="B45" s="29" t="s">
        <v>97</v>
      </c>
      <c r="C45" s="29" t="s">
        <v>98</v>
      </c>
      <c r="D45" s="34">
        <v>315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0">
        <f t="shared" si="3"/>
        <v>0</v>
      </c>
      <c r="K45" s="20">
        <f t="shared" si="4"/>
        <v>0</v>
      </c>
      <c r="L45" s="20">
        <f t="shared" si="5"/>
        <v>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</row>
    <row r="46" s="19" customFormat="1" customHeight="1" spans="1:237">
      <c r="A46" s="23">
        <v>140374</v>
      </c>
      <c r="B46" s="29" t="s">
        <v>99</v>
      </c>
      <c r="C46" s="29" t="s">
        <v>100</v>
      </c>
      <c r="D46" s="34">
        <v>245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0">
        <f t="shared" si="3"/>
        <v>0</v>
      </c>
      <c r="K46" s="20">
        <f t="shared" si="4"/>
        <v>0</v>
      </c>
      <c r="L46" s="20">
        <f t="shared" si="5"/>
        <v>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</row>
    <row r="47" s="19" customFormat="1" customHeight="1" spans="1:237">
      <c r="A47" s="23">
        <v>140361</v>
      </c>
      <c r="B47" s="38" t="s">
        <v>101</v>
      </c>
      <c r="C47" s="44" t="s">
        <v>102</v>
      </c>
      <c r="D47" s="40">
        <v>170</v>
      </c>
      <c r="E47" s="23">
        <v>0</v>
      </c>
      <c r="F47" s="23">
        <v>2</v>
      </c>
      <c r="G47" s="23">
        <v>1</v>
      </c>
      <c r="H47" s="23">
        <v>0</v>
      </c>
      <c r="I47" s="23">
        <v>0</v>
      </c>
      <c r="J47" s="20">
        <f t="shared" si="3"/>
        <v>3</v>
      </c>
      <c r="K47" s="20">
        <f t="shared" si="4"/>
        <v>510</v>
      </c>
      <c r="L47" s="20">
        <f t="shared" si="5"/>
        <v>408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</row>
    <row r="48" s="19" customFormat="1" customHeight="1" spans="1:237">
      <c r="A48" s="23">
        <v>115882</v>
      </c>
      <c r="B48" s="38" t="s">
        <v>103</v>
      </c>
      <c r="C48" s="44" t="s">
        <v>104</v>
      </c>
      <c r="D48" s="40">
        <v>165</v>
      </c>
      <c r="E48" s="23">
        <v>0</v>
      </c>
      <c r="F48" s="23">
        <v>0</v>
      </c>
      <c r="G48" s="23">
        <v>1</v>
      </c>
      <c r="H48" s="23">
        <v>0</v>
      </c>
      <c r="I48" s="23">
        <v>0</v>
      </c>
      <c r="J48" s="20">
        <f t="shared" si="3"/>
        <v>1</v>
      </c>
      <c r="K48" s="20">
        <f t="shared" si="4"/>
        <v>165</v>
      </c>
      <c r="L48" s="20">
        <f t="shared" si="5"/>
        <v>132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</row>
    <row r="49" s="19" customFormat="1" customHeight="1" spans="1:237">
      <c r="A49" s="23">
        <v>115903</v>
      </c>
      <c r="B49" s="38" t="s">
        <v>105</v>
      </c>
      <c r="C49" s="44" t="s">
        <v>106</v>
      </c>
      <c r="D49" s="40">
        <v>165</v>
      </c>
      <c r="E49" s="23">
        <v>0</v>
      </c>
      <c r="F49" s="23">
        <v>2</v>
      </c>
      <c r="G49" s="23">
        <v>1</v>
      </c>
      <c r="H49" s="23">
        <v>0</v>
      </c>
      <c r="I49" s="23">
        <v>0</v>
      </c>
      <c r="J49" s="20">
        <f t="shared" si="3"/>
        <v>3</v>
      </c>
      <c r="K49" s="20">
        <f t="shared" si="4"/>
        <v>495</v>
      </c>
      <c r="L49" s="20">
        <f t="shared" si="5"/>
        <v>396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</row>
    <row r="50" s="19" customFormat="1" customHeight="1" spans="1:237">
      <c r="A50" s="23">
        <v>124179</v>
      </c>
      <c r="B50" s="38" t="s">
        <v>107</v>
      </c>
      <c r="C50" s="44" t="s">
        <v>108</v>
      </c>
      <c r="D50" s="40">
        <v>135</v>
      </c>
      <c r="E50" s="23">
        <v>0</v>
      </c>
      <c r="F50" s="23">
        <v>2</v>
      </c>
      <c r="G50" s="23">
        <v>0</v>
      </c>
      <c r="H50" s="23">
        <v>0</v>
      </c>
      <c r="I50" s="23">
        <v>1</v>
      </c>
      <c r="J50" s="20">
        <f t="shared" si="3"/>
        <v>3</v>
      </c>
      <c r="K50" s="20">
        <f t="shared" si="4"/>
        <v>405</v>
      </c>
      <c r="L50" s="20">
        <f t="shared" si="5"/>
        <v>324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</row>
    <row r="51" s="19" customFormat="1" customHeight="1" spans="1:237">
      <c r="A51" s="23">
        <v>126510</v>
      </c>
      <c r="B51" s="38" t="s">
        <v>109</v>
      </c>
      <c r="C51" s="44" t="s">
        <v>110</v>
      </c>
      <c r="D51" s="40">
        <v>170</v>
      </c>
      <c r="E51" s="23">
        <v>0</v>
      </c>
      <c r="F51" s="23">
        <v>2</v>
      </c>
      <c r="G51" s="23">
        <v>1</v>
      </c>
      <c r="H51" s="23">
        <v>0</v>
      </c>
      <c r="I51" s="23">
        <v>1</v>
      </c>
      <c r="J51" s="20">
        <f t="shared" si="3"/>
        <v>4</v>
      </c>
      <c r="K51" s="20">
        <f t="shared" si="4"/>
        <v>680</v>
      </c>
      <c r="L51" s="20">
        <f t="shared" si="5"/>
        <v>544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</row>
    <row r="52" s="19" customFormat="1" customHeight="1" spans="1:237">
      <c r="A52" s="23">
        <v>96371</v>
      </c>
      <c r="B52" s="38" t="s">
        <v>111</v>
      </c>
      <c r="C52" s="45" t="s">
        <v>112</v>
      </c>
      <c r="D52" s="40">
        <v>245</v>
      </c>
      <c r="E52" s="23">
        <v>0</v>
      </c>
      <c r="F52" s="23">
        <v>0</v>
      </c>
      <c r="G52" s="23">
        <v>0</v>
      </c>
      <c r="H52" s="23">
        <v>0</v>
      </c>
      <c r="I52" s="23">
        <v>1</v>
      </c>
      <c r="J52" s="20">
        <f t="shared" si="3"/>
        <v>1</v>
      </c>
      <c r="K52" s="20">
        <f t="shared" si="4"/>
        <v>245</v>
      </c>
      <c r="L52" s="20">
        <f t="shared" si="5"/>
        <v>196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  <c r="IB52" s="20"/>
      <c r="IC52" s="20"/>
    </row>
    <row r="53" s="19" customFormat="1" customHeight="1" spans="1:237">
      <c r="A53" s="23">
        <v>120534</v>
      </c>
      <c r="B53" s="38" t="s">
        <v>113</v>
      </c>
      <c r="C53" s="44" t="s">
        <v>114</v>
      </c>
      <c r="D53" s="40">
        <v>245</v>
      </c>
      <c r="E53" s="23">
        <v>0</v>
      </c>
      <c r="F53" s="23">
        <v>0</v>
      </c>
      <c r="G53" s="23">
        <v>0</v>
      </c>
      <c r="H53" s="23">
        <v>0</v>
      </c>
      <c r="I53" s="23">
        <v>1</v>
      </c>
      <c r="J53" s="20">
        <f t="shared" si="3"/>
        <v>1</v>
      </c>
      <c r="K53" s="20">
        <f t="shared" si="4"/>
        <v>245</v>
      </c>
      <c r="L53" s="20">
        <f t="shared" si="5"/>
        <v>196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  <c r="IB53" s="20"/>
      <c r="IC53" s="20"/>
    </row>
    <row r="54" s="19" customFormat="1" customHeight="1" spans="1:237">
      <c r="A54" s="20"/>
      <c r="B54" s="20"/>
      <c r="C54" s="20"/>
      <c r="D54" s="20"/>
      <c r="E54" s="20">
        <f>SUM(E3:E53)</f>
        <v>15</v>
      </c>
      <c r="F54" s="20">
        <f>SUM(F3:F53)</f>
        <v>38</v>
      </c>
      <c r="G54" s="20">
        <f>SUM(G3:G53)</f>
        <v>24</v>
      </c>
      <c r="H54" s="20">
        <f>SUM(H3:H53)</f>
        <v>9</v>
      </c>
      <c r="I54" s="20">
        <f>SUM(I3:I53)</f>
        <v>24</v>
      </c>
      <c r="J54" s="20">
        <f t="shared" si="3"/>
        <v>110</v>
      </c>
      <c r="K54" s="20"/>
      <c r="L54" s="20">
        <f>SUM(L3:L53)</f>
        <v>20852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C49"/>
  <sheetViews>
    <sheetView workbookViewId="0">
      <selection activeCell="O5" sqref="O5"/>
    </sheetView>
  </sheetViews>
  <sheetFormatPr defaultColWidth="9" defaultRowHeight="30.95" customHeight="1"/>
  <cols>
    <col min="1" max="1" width="9.75" style="3" customWidth="1"/>
    <col min="2" max="2" width="14.25" style="3" customWidth="1"/>
    <col min="3" max="3" width="9" style="3"/>
    <col min="4" max="4" width="18.75" style="3" customWidth="1"/>
    <col min="5" max="5" width="9" style="3"/>
    <col min="6" max="10" width="7.625" style="4" customWidth="1"/>
    <col min="11" max="11" width="7.625" style="3" customWidth="1"/>
    <col min="12" max="12" width="8.375" style="3" customWidth="1"/>
    <col min="13" max="16384" width="9" style="3"/>
  </cols>
  <sheetData>
    <row r="1" s="1" customFormat="1" ht="84.95" customHeight="1" spans="1:237">
      <c r="A1" s="5"/>
      <c r="B1" s="5" t="s">
        <v>115</v>
      </c>
      <c r="C1" s="5"/>
      <c r="D1" s="5"/>
      <c r="E1" s="5"/>
      <c r="F1" s="5" t="s">
        <v>116</v>
      </c>
      <c r="G1" s="5" t="s">
        <v>117</v>
      </c>
      <c r="H1" s="5" t="s">
        <v>118</v>
      </c>
      <c r="I1" s="5" t="s">
        <v>119</v>
      </c>
      <c r="J1" s="5" t="s">
        <v>120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</row>
    <row r="2" s="1" customFormat="1" customHeight="1" spans="1:237">
      <c r="A2" s="5" t="s">
        <v>121</v>
      </c>
      <c r="B2" s="6" t="s">
        <v>122</v>
      </c>
      <c r="C2" s="6"/>
      <c r="D2" s="6"/>
      <c r="E2" s="5" t="s">
        <v>8</v>
      </c>
      <c r="F2" s="5" t="s">
        <v>9</v>
      </c>
      <c r="G2" s="5" t="s">
        <v>9</v>
      </c>
      <c r="H2" s="5" t="s">
        <v>9</v>
      </c>
      <c r="I2" s="5" t="s">
        <v>9</v>
      </c>
      <c r="J2" s="5" t="s">
        <v>9</v>
      </c>
      <c r="K2" s="4" t="s">
        <v>10</v>
      </c>
      <c r="L2" s="4" t="s">
        <v>11</v>
      </c>
      <c r="M2" s="4" t="s">
        <v>12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</row>
    <row r="3" s="2" customFormat="1" customHeight="1" spans="1:237">
      <c r="A3" s="7">
        <v>46674</v>
      </c>
      <c r="B3" s="8" t="s">
        <v>123</v>
      </c>
      <c r="C3" s="9" t="s">
        <v>124</v>
      </c>
      <c r="D3" s="9" t="s">
        <v>125</v>
      </c>
      <c r="E3" s="10">
        <v>180</v>
      </c>
      <c r="F3" s="5">
        <v>5</v>
      </c>
      <c r="G3" s="5">
        <v>0</v>
      </c>
      <c r="H3" s="5">
        <v>2</v>
      </c>
      <c r="I3" s="5">
        <v>0</v>
      </c>
      <c r="J3" s="5">
        <v>2</v>
      </c>
      <c r="K3" s="3">
        <f t="shared" ref="K3:K49" si="0">SUM(F3:J3)</f>
        <v>9</v>
      </c>
      <c r="L3" s="3">
        <f t="shared" ref="L3:L49" si="1">K3*E3</f>
        <v>1620</v>
      </c>
      <c r="M3" s="3">
        <f>L3*0.8</f>
        <v>1296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</row>
    <row r="4" s="2" customFormat="1" customHeight="1" spans="1:237">
      <c r="A4" s="7">
        <v>64727</v>
      </c>
      <c r="B4" s="47" t="s">
        <v>126</v>
      </c>
      <c r="C4" s="9" t="s">
        <v>127</v>
      </c>
      <c r="D4" s="9" t="s">
        <v>128</v>
      </c>
      <c r="E4" s="10">
        <v>105</v>
      </c>
      <c r="F4" s="5">
        <v>10</v>
      </c>
      <c r="G4" s="5">
        <v>0</v>
      </c>
      <c r="H4" s="5">
        <v>2</v>
      </c>
      <c r="I4" s="5">
        <v>1</v>
      </c>
      <c r="J4" s="5">
        <v>2</v>
      </c>
      <c r="K4" s="3">
        <f t="shared" si="0"/>
        <v>15</v>
      </c>
      <c r="L4" s="3">
        <f t="shared" si="1"/>
        <v>1575</v>
      </c>
      <c r="M4" s="3">
        <f t="shared" ref="M4:M48" si="2">L4*0.8</f>
        <v>1260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</row>
    <row r="5" s="2" customFormat="1" customHeight="1" spans="1:237">
      <c r="A5" s="7">
        <v>91782</v>
      </c>
      <c r="B5" s="8" t="s">
        <v>129</v>
      </c>
      <c r="C5" s="9" t="s">
        <v>130</v>
      </c>
      <c r="D5" s="9" t="s">
        <v>131</v>
      </c>
      <c r="E5" s="10">
        <v>220</v>
      </c>
      <c r="F5" s="5">
        <v>10</v>
      </c>
      <c r="G5" s="5">
        <v>0</v>
      </c>
      <c r="H5" s="5">
        <v>0</v>
      </c>
      <c r="I5" s="5">
        <v>0</v>
      </c>
      <c r="J5" s="5">
        <v>0</v>
      </c>
      <c r="K5" s="3">
        <f t="shared" si="0"/>
        <v>10</v>
      </c>
      <c r="L5" s="3">
        <f t="shared" si="1"/>
        <v>2200</v>
      </c>
      <c r="M5" s="3">
        <f t="shared" si="2"/>
        <v>1760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</row>
    <row r="6" s="2" customFormat="1" customHeight="1" spans="1:237">
      <c r="A6" s="7">
        <v>151517</v>
      </c>
      <c r="B6" s="47" t="s">
        <v>132</v>
      </c>
      <c r="C6" s="11" t="s">
        <v>133</v>
      </c>
      <c r="D6" s="11" t="s">
        <v>134</v>
      </c>
      <c r="E6" s="10">
        <v>320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3">
        <f t="shared" si="0"/>
        <v>0</v>
      </c>
      <c r="L6" s="3">
        <f t="shared" si="1"/>
        <v>0</v>
      </c>
      <c r="M6" s="3">
        <f t="shared" si="2"/>
        <v>0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</row>
    <row r="7" s="2" customFormat="1" customHeight="1" spans="1:237">
      <c r="A7" s="7">
        <v>115881</v>
      </c>
      <c r="B7" s="12" t="s">
        <v>135</v>
      </c>
      <c r="C7" s="9" t="s">
        <v>136</v>
      </c>
      <c r="D7" s="13" t="s">
        <v>137</v>
      </c>
      <c r="E7" s="10">
        <v>235</v>
      </c>
      <c r="F7" s="5">
        <v>5</v>
      </c>
      <c r="G7" s="5">
        <v>0</v>
      </c>
      <c r="H7" s="5">
        <v>0</v>
      </c>
      <c r="I7" s="5">
        <v>1</v>
      </c>
      <c r="J7" s="5">
        <v>0</v>
      </c>
      <c r="K7" s="3">
        <f t="shared" si="0"/>
        <v>6</v>
      </c>
      <c r="L7" s="3">
        <f t="shared" si="1"/>
        <v>1410</v>
      </c>
      <c r="M7" s="3">
        <f t="shared" si="2"/>
        <v>1128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</row>
    <row r="8" s="2" customFormat="1" customHeight="1" spans="1:237">
      <c r="A8" s="7">
        <v>112376</v>
      </c>
      <c r="B8" s="48" t="s">
        <v>138</v>
      </c>
      <c r="C8" s="9" t="s">
        <v>139</v>
      </c>
      <c r="D8" s="13" t="s">
        <v>140</v>
      </c>
      <c r="E8" s="10">
        <v>235</v>
      </c>
      <c r="F8" s="5">
        <v>0</v>
      </c>
      <c r="G8" s="5">
        <v>0</v>
      </c>
      <c r="H8" s="5">
        <v>0</v>
      </c>
      <c r="I8" s="5">
        <v>1</v>
      </c>
      <c r="J8" s="5">
        <v>0</v>
      </c>
      <c r="K8" s="3">
        <f t="shared" si="0"/>
        <v>1</v>
      </c>
      <c r="L8" s="3">
        <f t="shared" si="1"/>
        <v>235</v>
      </c>
      <c r="M8" s="3">
        <f t="shared" si="2"/>
        <v>188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</row>
    <row r="9" s="2" customFormat="1" customHeight="1" spans="1:237">
      <c r="A9" s="7">
        <v>119833</v>
      </c>
      <c r="B9" s="11" t="s">
        <v>141</v>
      </c>
      <c r="C9" s="9" t="s">
        <v>142</v>
      </c>
      <c r="D9" s="9" t="s">
        <v>143</v>
      </c>
      <c r="E9" s="10">
        <v>275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3">
        <f t="shared" si="0"/>
        <v>0</v>
      </c>
      <c r="L9" s="3">
        <f t="shared" si="1"/>
        <v>0</v>
      </c>
      <c r="M9" s="3">
        <f t="shared" si="2"/>
        <v>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</row>
    <row r="10" s="2" customFormat="1" customHeight="1" spans="1:237">
      <c r="A10" s="7">
        <v>120540</v>
      </c>
      <c r="B10" s="11" t="s">
        <v>144</v>
      </c>
      <c r="C10" s="9" t="s">
        <v>145</v>
      </c>
      <c r="D10" s="9" t="s">
        <v>146</v>
      </c>
      <c r="E10" s="10">
        <v>245</v>
      </c>
      <c r="F10" s="5">
        <v>0</v>
      </c>
      <c r="G10" s="5">
        <v>0</v>
      </c>
      <c r="H10" s="5">
        <v>0</v>
      </c>
      <c r="I10" s="5">
        <v>0</v>
      </c>
      <c r="J10" s="5">
        <v>2</v>
      </c>
      <c r="K10" s="3">
        <f t="shared" si="0"/>
        <v>2</v>
      </c>
      <c r="L10" s="3">
        <f t="shared" si="1"/>
        <v>490</v>
      </c>
      <c r="M10" s="3">
        <f t="shared" si="2"/>
        <v>392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</row>
    <row r="11" s="2" customFormat="1" customHeight="1" spans="1:237">
      <c r="A11" s="7">
        <v>151522</v>
      </c>
      <c r="B11" s="11" t="s">
        <v>147</v>
      </c>
      <c r="C11" s="9" t="s">
        <v>148</v>
      </c>
      <c r="D11" s="9" t="s">
        <v>149</v>
      </c>
      <c r="E11" s="10">
        <v>190</v>
      </c>
      <c r="F11" s="5">
        <v>8</v>
      </c>
      <c r="G11" s="5">
        <v>0</v>
      </c>
      <c r="H11" s="5">
        <v>2</v>
      </c>
      <c r="I11" s="5">
        <v>0</v>
      </c>
      <c r="J11" s="5">
        <v>2</v>
      </c>
      <c r="K11" s="3">
        <f t="shared" si="0"/>
        <v>12</v>
      </c>
      <c r="L11" s="3">
        <f t="shared" si="1"/>
        <v>2280</v>
      </c>
      <c r="M11" s="3">
        <f t="shared" si="2"/>
        <v>1824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</row>
    <row r="12" s="2" customFormat="1" customHeight="1" spans="1:237">
      <c r="A12" s="7">
        <v>140365</v>
      </c>
      <c r="B12" s="11" t="s">
        <v>150</v>
      </c>
      <c r="C12" s="9" t="s">
        <v>151</v>
      </c>
      <c r="D12" s="9" t="s">
        <v>152</v>
      </c>
      <c r="E12" s="10">
        <v>235</v>
      </c>
      <c r="F12" s="5">
        <v>0</v>
      </c>
      <c r="G12" s="5">
        <v>0</v>
      </c>
      <c r="H12" s="5">
        <v>2</v>
      </c>
      <c r="I12" s="5">
        <v>0</v>
      </c>
      <c r="J12" s="5">
        <v>1</v>
      </c>
      <c r="K12" s="3">
        <f t="shared" si="0"/>
        <v>3</v>
      </c>
      <c r="L12" s="3">
        <f t="shared" si="1"/>
        <v>705</v>
      </c>
      <c r="M12" s="3">
        <f t="shared" si="2"/>
        <v>564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</row>
    <row r="13" s="2" customFormat="1" customHeight="1" spans="1:237">
      <c r="A13" s="7">
        <v>151518</v>
      </c>
      <c r="B13" s="11" t="s">
        <v>153</v>
      </c>
      <c r="C13" s="9" t="s">
        <v>154</v>
      </c>
      <c r="D13" s="9" t="s">
        <v>155</v>
      </c>
      <c r="E13" s="10">
        <v>195</v>
      </c>
      <c r="F13" s="5">
        <v>0</v>
      </c>
      <c r="G13" s="5">
        <v>0</v>
      </c>
      <c r="H13" s="5">
        <v>2</v>
      </c>
      <c r="I13" s="5">
        <v>0</v>
      </c>
      <c r="J13" s="5">
        <v>0</v>
      </c>
      <c r="K13" s="3">
        <f t="shared" si="0"/>
        <v>2</v>
      </c>
      <c r="L13" s="3">
        <f t="shared" si="1"/>
        <v>390</v>
      </c>
      <c r="M13" s="3">
        <f t="shared" si="2"/>
        <v>312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="2" customFormat="1" customHeight="1" spans="1:237">
      <c r="A14" s="7">
        <v>140364</v>
      </c>
      <c r="B14" s="11" t="s">
        <v>156</v>
      </c>
      <c r="C14" s="9" t="s">
        <v>157</v>
      </c>
      <c r="D14" s="9" t="s">
        <v>158</v>
      </c>
      <c r="E14" s="10">
        <v>190</v>
      </c>
      <c r="F14" s="5">
        <v>0</v>
      </c>
      <c r="G14" s="5">
        <v>0</v>
      </c>
      <c r="H14" s="5">
        <v>2</v>
      </c>
      <c r="I14" s="5">
        <v>0</v>
      </c>
      <c r="J14" s="5">
        <v>0</v>
      </c>
      <c r="K14" s="3">
        <f t="shared" si="0"/>
        <v>2</v>
      </c>
      <c r="L14" s="3">
        <f t="shared" si="1"/>
        <v>380</v>
      </c>
      <c r="M14" s="3">
        <f t="shared" si="2"/>
        <v>304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</row>
    <row r="15" s="2" customFormat="1" customHeight="1" spans="1:237">
      <c r="A15" s="7">
        <v>151519</v>
      </c>
      <c r="B15" s="8" t="s">
        <v>159</v>
      </c>
      <c r="C15" s="11" t="s">
        <v>160</v>
      </c>
      <c r="D15" s="11" t="s">
        <v>161</v>
      </c>
      <c r="E15" s="10">
        <v>225</v>
      </c>
      <c r="F15" s="5">
        <v>0</v>
      </c>
      <c r="G15" s="5">
        <v>0</v>
      </c>
      <c r="H15" s="5">
        <v>2</v>
      </c>
      <c r="I15" s="5">
        <v>0</v>
      </c>
      <c r="J15" s="5">
        <v>2</v>
      </c>
      <c r="K15" s="3">
        <f t="shared" si="0"/>
        <v>4</v>
      </c>
      <c r="L15" s="3">
        <f t="shared" si="1"/>
        <v>900</v>
      </c>
      <c r="M15" s="3">
        <f t="shared" si="2"/>
        <v>720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</row>
    <row r="16" s="2" customFormat="1" customHeight="1" spans="1:237">
      <c r="A16" s="7">
        <v>143158</v>
      </c>
      <c r="B16" s="47" t="s">
        <v>162</v>
      </c>
      <c r="C16" s="11" t="s">
        <v>163</v>
      </c>
      <c r="D16" s="11" t="s">
        <v>164</v>
      </c>
      <c r="E16" s="10">
        <v>230</v>
      </c>
      <c r="F16" s="5">
        <v>5</v>
      </c>
      <c r="G16" s="5">
        <v>0</v>
      </c>
      <c r="H16" s="5">
        <v>1</v>
      </c>
      <c r="I16" s="5">
        <v>0</v>
      </c>
      <c r="J16" s="5">
        <v>2</v>
      </c>
      <c r="K16" s="3">
        <f t="shared" si="0"/>
        <v>8</v>
      </c>
      <c r="L16" s="3">
        <f t="shared" si="1"/>
        <v>1840</v>
      </c>
      <c r="M16" s="3">
        <f t="shared" si="2"/>
        <v>1472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</row>
    <row r="17" s="2" customFormat="1" customHeight="1" spans="1:237">
      <c r="A17" s="7">
        <v>119826</v>
      </c>
      <c r="B17" s="47" t="s">
        <v>165</v>
      </c>
      <c r="C17" s="14" t="s">
        <v>166</v>
      </c>
      <c r="D17" s="14" t="s">
        <v>167</v>
      </c>
      <c r="E17" s="10">
        <v>180</v>
      </c>
      <c r="F17" s="5">
        <v>5</v>
      </c>
      <c r="G17" s="5">
        <v>0</v>
      </c>
      <c r="H17" s="5">
        <v>1</v>
      </c>
      <c r="I17" s="5">
        <v>0</v>
      </c>
      <c r="J17" s="5">
        <v>2</v>
      </c>
      <c r="K17" s="3">
        <f t="shared" si="0"/>
        <v>8</v>
      </c>
      <c r="L17" s="3">
        <f t="shared" si="1"/>
        <v>1440</v>
      </c>
      <c r="M17" s="3">
        <f t="shared" si="2"/>
        <v>1152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</row>
    <row r="18" s="2" customFormat="1" customHeight="1" spans="1:237">
      <c r="A18" s="7">
        <v>86300</v>
      </c>
      <c r="B18" s="47" t="s">
        <v>168</v>
      </c>
      <c r="C18" s="11" t="s">
        <v>169</v>
      </c>
      <c r="D18" s="11" t="s">
        <v>170</v>
      </c>
      <c r="E18" s="10">
        <v>185</v>
      </c>
      <c r="F18" s="5">
        <v>0</v>
      </c>
      <c r="G18" s="5">
        <v>0</v>
      </c>
      <c r="H18" s="5">
        <v>1</v>
      </c>
      <c r="I18" s="5">
        <v>0</v>
      </c>
      <c r="J18" s="5">
        <v>0</v>
      </c>
      <c r="K18" s="3">
        <f t="shared" si="0"/>
        <v>1</v>
      </c>
      <c r="L18" s="3">
        <f t="shared" si="1"/>
        <v>185</v>
      </c>
      <c r="M18" s="3">
        <f t="shared" si="2"/>
        <v>148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</row>
    <row r="19" s="2" customFormat="1" customHeight="1" spans="1:237">
      <c r="A19" s="7">
        <v>32029</v>
      </c>
      <c r="B19" s="47" t="s">
        <v>171</v>
      </c>
      <c r="C19" s="11" t="s">
        <v>172</v>
      </c>
      <c r="D19" s="11" t="s">
        <v>173</v>
      </c>
      <c r="E19" s="10">
        <v>180</v>
      </c>
      <c r="F19" s="5">
        <v>5</v>
      </c>
      <c r="G19" s="5">
        <v>0</v>
      </c>
      <c r="H19" s="5">
        <v>1</v>
      </c>
      <c r="I19" s="5">
        <v>0</v>
      </c>
      <c r="J19" s="5">
        <v>2</v>
      </c>
      <c r="K19" s="3">
        <f t="shared" si="0"/>
        <v>8</v>
      </c>
      <c r="L19" s="3">
        <f t="shared" si="1"/>
        <v>1440</v>
      </c>
      <c r="M19" s="3">
        <f t="shared" si="2"/>
        <v>1152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</row>
    <row r="20" s="2" customFormat="1" customHeight="1" spans="1:237">
      <c r="A20" s="7">
        <v>119827</v>
      </c>
      <c r="B20" s="47" t="s">
        <v>174</v>
      </c>
      <c r="C20" s="11" t="s">
        <v>175</v>
      </c>
      <c r="D20" s="11" t="s">
        <v>176</v>
      </c>
      <c r="E20" s="10">
        <v>228</v>
      </c>
      <c r="F20" s="5">
        <v>0</v>
      </c>
      <c r="G20" s="5">
        <v>0</v>
      </c>
      <c r="H20" s="5">
        <v>1</v>
      </c>
      <c r="I20" s="5">
        <v>0</v>
      </c>
      <c r="J20" s="5">
        <v>0</v>
      </c>
      <c r="K20" s="3">
        <f t="shared" si="0"/>
        <v>1</v>
      </c>
      <c r="L20" s="3">
        <f t="shared" si="1"/>
        <v>228</v>
      </c>
      <c r="M20" s="3">
        <f t="shared" si="2"/>
        <v>182.4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</row>
    <row r="21" s="2" customFormat="1" customHeight="1" spans="1:237">
      <c r="A21" s="7">
        <v>93641</v>
      </c>
      <c r="B21" s="47" t="s">
        <v>177</v>
      </c>
      <c r="C21" s="11" t="s">
        <v>178</v>
      </c>
      <c r="D21" s="11" t="s">
        <v>179</v>
      </c>
      <c r="E21" s="10">
        <v>200</v>
      </c>
      <c r="F21" s="5">
        <v>5</v>
      </c>
      <c r="G21" s="5">
        <v>0</v>
      </c>
      <c r="H21" s="5">
        <v>1</v>
      </c>
      <c r="I21" s="5">
        <v>0</v>
      </c>
      <c r="J21" s="5">
        <v>0</v>
      </c>
      <c r="K21" s="3">
        <f t="shared" si="0"/>
        <v>6</v>
      </c>
      <c r="L21" s="3">
        <f t="shared" si="1"/>
        <v>1200</v>
      </c>
      <c r="M21" s="3">
        <f t="shared" si="2"/>
        <v>960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</row>
    <row r="22" s="2" customFormat="1" customHeight="1" spans="1:237">
      <c r="A22" s="7">
        <v>129576</v>
      </c>
      <c r="B22" s="47" t="s">
        <v>180</v>
      </c>
      <c r="C22" s="11" t="s">
        <v>181</v>
      </c>
      <c r="D22" s="11" t="s">
        <v>182</v>
      </c>
      <c r="E22" s="10">
        <v>218</v>
      </c>
      <c r="F22" s="5">
        <v>5</v>
      </c>
      <c r="G22" s="5">
        <v>0</v>
      </c>
      <c r="H22" s="5">
        <v>0</v>
      </c>
      <c r="I22" s="5">
        <v>0</v>
      </c>
      <c r="J22" s="5">
        <v>0</v>
      </c>
      <c r="K22" s="3">
        <f t="shared" si="0"/>
        <v>5</v>
      </c>
      <c r="L22" s="3">
        <f t="shared" si="1"/>
        <v>1090</v>
      </c>
      <c r="M22" s="3">
        <f t="shared" si="2"/>
        <v>872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</row>
    <row r="23" s="2" customFormat="1" customHeight="1" spans="1:237">
      <c r="A23" s="7">
        <v>43068</v>
      </c>
      <c r="B23" s="11" t="s">
        <v>183</v>
      </c>
      <c r="C23" s="11" t="s">
        <v>184</v>
      </c>
      <c r="D23" s="11" t="s">
        <v>185</v>
      </c>
      <c r="E23" s="10">
        <v>210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3">
        <f t="shared" si="0"/>
        <v>0</v>
      </c>
      <c r="L23" s="3">
        <f t="shared" si="1"/>
        <v>0</v>
      </c>
      <c r="M23" s="3">
        <f t="shared" si="2"/>
        <v>0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</row>
    <row r="24" s="2" customFormat="1" customHeight="1" spans="1:237">
      <c r="A24" s="7">
        <v>28418</v>
      </c>
      <c r="B24" s="8" t="s">
        <v>186</v>
      </c>
      <c r="C24" s="15" t="s">
        <v>187</v>
      </c>
      <c r="D24" s="15" t="s">
        <v>188</v>
      </c>
      <c r="E24" s="10">
        <v>238</v>
      </c>
      <c r="F24" s="5">
        <v>5</v>
      </c>
      <c r="G24" s="5">
        <v>0</v>
      </c>
      <c r="H24" s="5">
        <v>0</v>
      </c>
      <c r="I24" s="5">
        <v>0</v>
      </c>
      <c r="J24" s="5">
        <v>0</v>
      </c>
      <c r="K24" s="3">
        <f t="shared" si="0"/>
        <v>5</v>
      </c>
      <c r="L24" s="3">
        <f t="shared" si="1"/>
        <v>1190</v>
      </c>
      <c r="M24" s="3">
        <f t="shared" si="2"/>
        <v>952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</row>
    <row r="25" s="2" customFormat="1" customHeight="1" spans="1:237">
      <c r="A25" s="7">
        <v>43067</v>
      </c>
      <c r="B25" s="8" t="s">
        <v>189</v>
      </c>
      <c r="C25" s="15" t="s">
        <v>190</v>
      </c>
      <c r="D25" s="15" t="s">
        <v>191</v>
      </c>
      <c r="E25" s="10">
        <v>238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3">
        <f t="shared" si="0"/>
        <v>0</v>
      </c>
      <c r="L25" s="3">
        <f t="shared" si="1"/>
        <v>0</v>
      </c>
      <c r="M25" s="3">
        <f t="shared" si="2"/>
        <v>0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</row>
    <row r="26" s="2" customFormat="1" customHeight="1" spans="1:237">
      <c r="A26" s="7">
        <v>129577</v>
      </c>
      <c r="B26" s="47" t="s">
        <v>192</v>
      </c>
      <c r="C26" s="11" t="s">
        <v>193</v>
      </c>
      <c r="D26" s="11" t="s">
        <v>194</v>
      </c>
      <c r="E26" s="10">
        <v>230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3">
        <f t="shared" si="0"/>
        <v>0</v>
      </c>
      <c r="L26" s="3">
        <f t="shared" si="1"/>
        <v>0</v>
      </c>
      <c r="M26" s="3">
        <f t="shared" si="2"/>
        <v>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</row>
    <row r="27" s="2" customFormat="1" customHeight="1" spans="1:237">
      <c r="A27" s="7">
        <v>66303</v>
      </c>
      <c r="B27" s="8" t="s">
        <v>195</v>
      </c>
      <c r="C27" s="11" t="s">
        <v>196</v>
      </c>
      <c r="D27" s="11" t="s">
        <v>197</v>
      </c>
      <c r="E27" s="10">
        <v>220</v>
      </c>
      <c r="F27" s="5">
        <v>0</v>
      </c>
      <c r="G27" s="5">
        <v>0</v>
      </c>
      <c r="H27" s="5">
        <v>0</v>
      </c>
      <c r="I27" s="5">
        <v>1</v>
      </c>
      <c r="J27" s="5">
        <v>0</v>
      </c>
      <c r="K27" s="3">
        <f t="shared" si="0"/>
        <v>1</v>
      </c>
      <c r="L27" s="3">
        <f t="shared" si="1"/>
        <v>220</v>
      </c>
      <c r="M27" s="3">
        <f t="shared" si="2"/>
        <v>176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</row>
    <row r="28" s="2" customFormat="1" customHeight="1" spans="1:237">
      <c r="A28" s="7">
        <v>124992</v>
      </c>
      <c r="B28" s="8" t="s">
        <v>198</v>
      </c>
      <c r="C28" s="11" t="s">
        <v>199</v>
      </c>
      <c r="D28" s="11" t="s">
        <v>200</v>
      </c>
      <c r="E28" s="10">
        <v>150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3">
        <f t="shared" si="0"/>
        <v>0</v>
      </c>
      <c r="L28" s="3">
        <f t="shared" si="1"/>
        <v>0</v>
      </c>
      <c r="M28" s="3">
        <f t="shared" si="2"/>
        <v>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</row>
    <row r="29" s="2" customFormat="1" customHeight="1" spans="1:237">
      <c r="A29" s="7">
        <v>109335</v>
      </c>
      <c r="B29" s="8" t="s">
        <v>201</v>
      </c>
      <c r="C29" s="11" t="s">
        <v>202</v>
      </c>
      <c r="D29" s="11" t="s">
        <v>203</v>
      </c>
      <c r="E29" s="10">
        <v>265</v>
      </c>
      <c r="F29" s="5">
        <v>0</v>
      </c>
      <c r="G29" s="5">
        <v>0</v>
      </c>
      <c r="H29" s="5">
        <v>0</v>
      </c>
      <c r="I29" s="5">
        <v>1</v>
      </c>
      <c r="J29" s="5">
        <v>0</v>
      </c>
      <c r="K29" s="3">
        <f t="shared" si="0"/>
        <v>1</v>
      </c>
      <c r="L29" s="3">
        <f t="shared" si="1"/>
        <v>265</v>
      </c>
      <c r="M29" s="3">
        <f t="shared" si="2"/>
        <v>212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</row>
    <row r="30" s="2" customFormat="1" customHeight="1" spans="1:237">
      <c r="A30" s="7">
        <v>151520</v>
      </c>
      <c r="B30" s="8" t="s">
        <v>204</v>
      </c>
      <c r="C30" s="11" t="s">
        <v>205</v>
      </c>
      <c r="D30" s="11" t="s">
        <v>206</v>
      </c>
      <c r="E30" s="10">
        <v>265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3">
        <f t="shared" si="0"/>
        <v>0</v>
      </c>
      <c r="L30" s="3">
        <f t="shared" si="1"/>
        <v>0</v>
      </c>
      <c r="M30" s="3">
        <f t="shared" si="2"/>
        <v>0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</row>
    <row r="31" s="2" customFormat="1" customHeight="1" spans="1:237">
      <c r="A31" s="7">
        <v>151535</v>
      </c>
      <c r="B31" s="8" t="s">
        <v>207</v>
      </c>
      <c r="C31" s="11" t="s">
        <v>208</v>
      </c>
      <c r="D31" s="11" t="s">
        <v>209</v>
      </c>
      <c r="E31" s="10">
        <v>285</v>
      </c>
      <c r="F31" s="5">
        <v>0</v>
      </c>
      <c r="G31" s="5">
        <v>0</v>
      </c>
      <c r="H31" s="5">
        <v>1</v>
      </c>
      <c r="I31" s="5">
        <v>1</v>
      </c>
      <c r="J31" s="5">
        <v>0</v>
      </c>
      <c r="K31" s="3">
        <f t="shared" si="0"/>
        <v>2</v>
      </c>
      <c r="L31" s="3">
        <f t="shared" si="1"/>
        <v>570</v>
      </c>
      <c r="M31" s="3">
        <f t="shared" si="2"/>
        <v>456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</row>
    <row r="32" s="2" customFormat="1" customHeight="1" spans="1:237">
      <c r="A32" s="7">
        <v>119127</v>
      </c>
      <c r="B32" s="47" t="s">
        <v>210</v>
      </c>
      <c r="C32" s="11" t="s">
        <v>211</v>
      </c>
      <c r="D32" s="11" t="s">
        <v>212</v>
      </c>
      <c r="E32" s="10">
        <v>360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3">
        <f t="shared" si="0"/>
        <v>0</v>
      </c>
      <c r="L32" s="3">
        <f t="shared" si="1"/>
        <v>0</v>
      </c>
      <c r="M32" s="3">
        <f t="shared" si="2"/>
        <v>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</row>
    <row r="33" s="2" customFormat="1" customHeight="1" spans="1:237">
      <c r="A33" s="7">
        <v>102853</v>
      </c>
      <c r="B33" s="8" t="s">
        <v>213</v>
      </c>
      <c r="C33" s="11" t="s">
        <v>214</v>
      </c>
      <c r="D33" s="11" t="s">
        <v>215</v>
      </c>
      <c r="E33" s="10">
        <v>260</v>
      </c>
      <c r="F33" s="5">
        <v>3</v>
      </c>
      <c r="G33" s="5">
        <v>0</v>
      </c>
      <c r="H33" s="5">
        <v>0</v>
      </c>
      <c r="I33" s="5">
        <v>0</v>
      </c>
      <c r="J33" s="5">
        <v>2</v>
      </c>
      <c r="K33" s="3">
        <f t="shared" si="0"/>
        <v>5</v>
      </c>
      <c r="L33" s="3">
        <f t="shared" si="1"/>
        <v>1300</v>
      </c>
      <c r="M33" s="3">
        <f t="shared" si="2"/>
        <v>1040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</row>
    <row r="34" s="2" customFormat="1" customHeight="1" spans="1:237">
      <c r="A34" s="7">
        <v>74342</v>
      </c>
      <c r="B34" s="8" t="s">
        <v>216</v>
      </c>
      <c r="C34" s="11" t="s">
        <v>217</v>
      </c>
      <c r="D34" s="11" t="s">
        <v>218</v>
      </c>
      <c r="E34" s="10">
        <v>240</v>
      </c>
      <c r="F34" s="5">
        <v>3</v>
      </c>
      <c r="G34" s="5">
        <v>0</v>
      </c>
      <c r="H34" s="5">
        <v>0</v>
      </c>
      <c r="I34" s="5">
        <v>1</v>
      </c>
      <c r="J34" s="5">
        <v>2</v>
      </c>
      <c r="K34" s="3">
        <f t="shared" si="0"/>
        <v>6</v>
      </c>
      <c r="L34" s="3">
        <f t="shared" si="1"/>
        <v>1440</v>
      </c>
      <c r="M34" s="3">
        <f t="shared" si="2"/>
        <v>1152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</row>
    <row r="35" s="2" customFormat="1" customHeight="1" spans="1:237">
      <c r="A35" s="7">
        <v>140379</v>
      </c>
      <c r="B35" s="8" t="s">
        <v>219</v>
      </c>
      <c r="C35" s="11" t="s">
        <v>220</v>
      </c>
      <c r="D35" s="11" t="s">
        <v>221</v>
      </c>
      <c r="E35" s="10">
        <v>260</v>
      </c>
      <c r="F35" s="5">
        <v>3</v>
      </c>
      <c r="G35" s="5">
        <v>0</v>
      </c>
      <c r="H35" s="5">
        <v>1</v>
      </c>
      <c r="I35" s="5">
        <v>0</v>
      </c>
      <c r="J35" s="5">
        <v>0</v>
      </c>
      <c r="K35" s="3">
        <f t="shared" si="0"/>
        <v>4</v>
      </c>
      <c r="L35" s="3">
        <f t="shared" si="1"/>
        <v>1040</v>
      </c>
      <c r="M35" s="3">
        <f t="shared" si="2"/>
        <v>832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</row>
    <row r="36" s="2" customFormat="1" customHeight="1" spans="1:237">
      <c r="A36" s="7">
        <v>122162</v>
      </c>
      <c r="B36" s="8" t="s">
        <v>222</v>
      </c>
      <c r="C36" s="11" t="s">
        <v>223</v>
      </c>
      <c r="D36" s="11" t="s">
        <v>224</v>
      </c>
      <c r="E36" s="10">
        <v>278</v>
      </c>
      <c r="F36" s="5">
        <v>0</v>
      </c>
      <c r="G36" s="5">
        <v>0</v>
      </c>
      <c r="H36" s="5">
        <v>1</v>
      </c>
      <c r="I36" s="5">
        <v>0</v>
      </c>
      <c r="J36" s="5">
        <v>0</v>
      </c>
      <c r="K36" s="3">
        <f t="shared" si="0"/>
        <v>1</v>
      </c>
      <c r="L36" s="3">
        <f t="shared" si="1"/>
        <v>278</v>
      </c>
      <c r="M36" s="3">
        <f t="shared" si="2"/>
        <v>222.4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</row>
    <row r="37" s="2" customFormat="1" customHeight="1" spans="1:237">
      <c r="A37" s="7">
        <v>105604</v>
      </c>
      <c r="B37" s="8" t="s">
        <v>225</v>
      </c>
      <c r="C37" s="11" t="s">
        <v>226</v>
      </c>
      <c r="D37" s="11" t="s">
        <v>227</v>
      </c>
      <c r="E37" s="10">
        <v>290</v>
      </c>
      <c r="F37" s="5">
        <v>0</v>
      </c>
      <c r="G37" s="5">
        <v>0</v>
      </c>
      <c r="H37" s="5">
        <v>2</v>
      </c>
      <c r="I37" s="5">
        <v>1</v>
      </c>
      <c r="J37" s="5">
        <v>0</v>
      </c>
      <c r="K37" s="3">
        <f t="shared" si="0"/>
        <v>3</v>
      </c>
      <c r="L37" s="3">
        <f t="shared" si="1"/>
        <v>870</v>
      </c>
      <c r="M37" s="3">
        <f t="shared" si="2"/>
        <v>696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</row>
    <row r="38" s="2" customFormat="1" customHeight="1" spans="1:237">
      <c r="A38" s="7">
        <v>151542</v>
      </c>
      <c r="B38" s="8" t="s">
        <v>228</v>
      </c>
      <c r="C38" s="11" t="s">
        <v>229</v>
      </c>
      <c r="D38" s="11" t="s">
        <v>230</v>
      </c>
      <c r="E38" s="10">
        <v>278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3">
        <f t="shared" si="0"/>
        <v>0</v>
      </c>
      <c r="L38" s="3">
        <f t="shared" si="1"/>
        <v>0</v>
      </c>
      <c r="M38" s="3">
        <f t="shared" si="2"/>
        <v>0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</row>
    <row r="39" s="2" customFormat="1" customHeight="1" spans="1:237">
      <c r="A39" s="7">
        <v>140394</v>
      </c>
      <c r="B39" s="8" t="s">
        <v>231</v>
      </c>
      <c r="C39" s="11" t="s">
        <v>232</v>
      </c>
      <c r="D39" s="11" t="s">
        <v>233</v>
      </c>
      <c r="E39" s="10">
        <v>240</v>
      </c>
      <c r="F39" s="5">
        <v>0</v>
      </c>
      <c r="G39" s="5">
        <v>0</v>
      </c>
      <c r="H39" s="5">
        <v>1</v>
      </c>
      <c r="I39" s="5">
        <v>0</v>
      </c>
      <c r="J39" s="5">
        <v>0</v>
      </c>
      <c r="K39" s="3">
        <f t="shared" si="0"/>
        <v>1</v>
      </c>
      <c r="L39" s="3">
        <f t="shared" si="1"/>
        <v>240</v>
      </c>
      <c r="M39" s="3">
        <f t="shared" si="2"/>
        <v>192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</row>
    <row r="40" s="2" customFormat="1" customHeight="1" spans="1:237">
      <c r="A40" s="7">
        <v>112368</v>
      </c>
      <c r="B40" s="48" t="s">
        <v>234</v>
      </c>
      <c r="C40" s="11" t="s">
        <v>235</v>
      </c>
      <c r="D40" s="13" t="s">
        <v>236</v>
      </c>
      <c r="E40" s="10">
        <v>280</v>
      </c>
      <c r="F40" s="5">
        <v>3</v>
      </c>
      <c r="G40" s="5">
        <v>0</v>
      </c>
      <c r="H40" s="5">
        <v>1</v>
      </c>
      <c r="I40" s="5">
        <v>0</v>
      </c>
      <c r="J40" s="5">
        <v>0</v>
      </c>
      <c r="K40" s="3">
        <f t="shared" si="0"/>
        <v>4</v>
      </c>
      <c r="L40" s="3">
        <f t="shared" si="1"/>
        <v>1120</v>
      </c>
      <c r="M40" s="3">
        <f t="shared" si="2"/>
        <v>896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</row>
    <row r="41" s="2" customFormat="1" customHeight="1" spans="1:237">
      <c r="A41" s="7">
        <v>151536</v>
      </c>
      <c r="B41" s="8" t="s">
        <v>237</v>
      </c>
      <c r="C41" s="11" t="s">
        <v>238</v>
      </c>
      <c r="D41" s="11" t="s">
        <v>239</v>
      </c>
      <c r="E41" s="10">
        <v>200</v>
      </c>
      <c r="F41" s="5">
        <v>0</v>
      </c>
      <c r="G41" s="5">
        <v>0</v>
      </c>
      <c r="H41" s="5">
        <v>0</v>
      </c>
      <c r="I41" s="5">
        <v>1</v>
      </c>
      <c r="J41" s="5">
        <v>0</v>
      </c>
      <c r="K41" s="3">
        <f t="shared" si="0"/>
        <v>1</v>
      </c>
      <c r="L41" s="3">
        <f t="shared" si="1"/>
        <v>200</v>
      </c>
      <c r="M41" s="3">
        <f t="shared" si="2"/>
        <v>160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</row>
    <row r="42" s="2" customFormat="1" customHeight="1" spans="1:237">
      <c r="A42" s="7">
        <v>106934</v>
      </c>
      <c r="B42" s="8" t="s">
        <v>240</v>
      </c>
      <c r="C42" s="11" t="s">
        <v>241</v>
      </c>
      <c r="D42" s="11" t="s">
        <v>242</v>
      </c>
      <c r="E42" s="10">
        <v>235</v>
      </c>
      <c r="F42" s="5">
        <v>0</v>
      </c>
      <c r="G42" s="5">
        <v>0</v>
      </c>
      <c r="H42" s="5">
        <v>1</v>
      </c>
      <c r="I42" s="5">
        <v>1</v>
      </c>
      <c r="J42" s="5">
        <v>2</v>
      </c>
      <c r="K42" s="3">
        <f t="shared" si="0"/>
        <v>4</v>
      </c>
      <c r="L42" s="3">
        <f t="shared" si="1"/>
        <v>940</v>
      </c>
      <c r="M42" s="3">
        <f t="shared" si="2"/>
        <v>752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</row>
    <row r="43" s="2" customFormat="1" customHeight="1" spans="1:237">
      <c r="A43" s="7">
        <v>119824</v>
      </c>
      <c r="B43" s="8" t="s">
        <v>243</v>
      </c>
      <c r="C43" s="11" t="s">
        <v>244</v>
      </c>
      <c r="D43" s="11" t="s">
        <v>245</v>
      </c>
      <c r="E43" s="10">
        <v>290</v>
      </c>
      <c r="F43" s="5">
        <v>5</v>
      </c>
      <c r="G43" s="5">
        <v>0</v>
      </c>
      <c r="H43" s="5">
        <v>1</v>
      </c>
      <c r="I43" s="5">
        <v>1</v>
      </c>
      <c r="J43" s="5">
        <v>0</v>
      </c>
      <c r="K43" s="3">
        <f t="shared" si="0"/>
        <v>7</v>
      </c>
      <c r="L43" s="3">
        <f t="shared" si="1"/>
        <v>2030</v>
      </c>
      <c r="M43" s="3">
        <f t="shared" si="2"/>
        <v>1624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</row>
    <row r="44" s="2" customFormat="1" customHeight="1" spans="1:237">
      <c r="A44" s="7">
        <v>122158</v>
      </c>
      <c r="B44" s="8" t="s">
        <v>246</v>
      </c>
      <c r="C44" s="11" t="s">
        <v>247</v>
      </c>
      <c r="D44" s="11" t="s">
        <v>248</v>
      </c>
      <c r="E44" s="10">
        <v>270</v>
      </c>
      <c r="F44" s="5">
        <v>5</v>
      </c>
      <c r="G44" s="5">
        <v>0</v>
      </c>
      <c r="H44" s="5">
        <v>1</v>
      </c>
      <c r="I44" s="5">
        <v>1</v>
      </c>
      <c r="J44" s="5">
        <v>2</v>
      </c>
      <c r="K44" s="3">
        <f t="shared" si="0"/>
        <v>9</v>
      </c>
      <c r="L44" s="3">
        <f t="shared" si="1"/>
        <v>2430</v>
      </c>
      <c r="M44" s="3">
        <f t="shared" si="2"/>
        <v>1944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</row>
    <row r="45" s="2" customFormat="1" customHeight="1" spans="1:237">
      <c r="A45" s="7">
        <v>106936</v>
      </c>
      <c r="B45" s="8" t="s">
        <v>249</v>
      </c>
      <c r="C45" s="11" t="s">
        <v>250</v>
      </c>
      <c r="D45" s="11" t="s">
        <v>251</v>
      </c>
      <c r="E45" s="10">
        <v>360</v>
      </c>
      <c r="F45" s="5">
        <v>0</v>
      </c>
      <c r="G45" s="5">
        <v>0</v>
      </c>
      <c r="H45" s="5">
        <v>1</v>
      </c>
      <c r="I45" s="5">
        <v>0</v>
      </c>
      <c r="J45" s="5">
        <v>0</v>
      </c>
      <c r="K45" s="3">
        <f t="shared" si="0"/>
        <v>1</v>
      </c>
      <c r="L45" s="3">
        <f t="shared" si="1"/>
        <v>360</v>
      </c>
      <c r="M45" s="3">
        <f t="shared" si="2"/>
        <v>288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</row>
    <row r="46" s="2" customFormat="1" customHeight="1" spans="1:237">
      <c r="A46" s="7">
        <v>119126</v>
      </c>
      <c r="B46" s="8" t="s">
        <v>252</v>
      </c>
      <c r="C46" s="11" t="s">
        <v>253</v>
      </c>
      <c r="D46" s="11" t="s">
        <v>254</v>
      </c>
      <c r="E46" s="10">
        <v>180</v>
      </c>
      <c r="F46" s="5">
        <v>0</v>
      </c>
      <c r="G46" s="5">
        <v>0</v>
      </c>
      <c r="H46" s="5">
        <v>1</v>
      </c>
      <c r="I46" s="5">
        <v>0</v>
      </c>
      <c r="J46" s="5">
        <v>0</v>
      </c>
      <c r="K46" s="3">
        <f t="shared" si="0"/>
        <v>1</v>
      </c>
      <c r="L46" s="3">
        <f t="shared" si="1"/>
        <v>180</v>
      </c>
      <c r="M46" s="3">
        <f t="shared" si="2"/>
        <v>144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</row>
    <row r="47" s="2" customFormat="1" customHeight="1" spans="1:237">
      <c r="A47" s="7">
        <v>151544</v>
      </c>
      <c r="B47" s="16"/>
      <c r="C47" s="8"/>
      <c r="D47" s="17" t="s">
        <v>255</v>
      </c>
      <c r="E47" s="18">
        <v>180</v>
      </c>
      <c r="F47" s="5">
        <v>3</v>
      </c>
      <c r="G47" s="5">
        <v>0</v>
      </c>
      <c r="H47" s="5">
        <v>0</v>
      </c>
      <c r="I47" s="5">
        <v>2</v>
      </c>
      <c r="J47" s="5">
        <v>2</v>
      </c>
      <c r="K47" s="3">
        <f t="shared" si="0"/>
        <v>7</v>
      </c>
      <c r="L47" s="3">
        <f t="shared" si="1"/>
        <v>1260</v>
      </c>
      <c r="M47" s="3">
        <f t="shared" si="2"/>
        <v>1008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</row>
    <row r="48" s="2" customFormat="1" customHeight="1" spans="1:237">
      <c r="A48" s="7">
        <v>151541</v>
      </c>
      <c r="B48" s="8"/>
      <c r="C48" s="8"/>
      <c r="D48" s="17" t="s">
        <v>256</v>
      </c>
      <c r="E48" s="8">
        <v>180</v>
      </c>
      <c r="F48" s="5">
        <v>0</v>
      </c>
      <c r="G48" s="5">
        <v>0</v>
      </c>
      <c r="H48" s="5">
        <v>1</v>
      </c>
      <c r="I48" s="5">
        <v>2</v>
      </c>
      <c r="J48" s="5">
        <v>2</v>
      </c>
      <c r="K48" s="3">
        <f t="shared" si="0"/>
        <v>5</v>
      </c>
      <c r="L48" s="3">
        <f t="shared" si="1"/>
        <v>900</v>
      </c>
      <c r="M48" s="3">
        <f t="shared" si="2"/>
        <v>720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</row>
    <row r="49" customHeight="1" spans="6:13">
      <c r="F49" s="4">
        <f t="shared" ref="F49:J49" si="3">SUM(F3:F48)</f>
        <v>93</v>
      </c>
      <c r="G49" s="4">
        <f t="shared" si="3"/>
        <v>0</v>
      </c>
      <c r="H49" s="4">
        <f t="shared" si="3"/>
        <v>33</v>
      </c>
      <c r="I49" s="4">
        <f t="shared" si="3"/>
        <v>16</v>
      </c>
      <c r="J49" s="4">
        <f t="shared" si="3"/>
        <v>29</v>
      </c>
      <c r="K49" s="3">
        <f t="shared" si="0"/>
        <v>171</v>
      </c>
      <c r="L49" s="3">
        <f t="shared" si="1"/>
        <v>0</v>
      </c>
      <c r="M49" s="3">
        <f>SUM(M3:M48)</f>
        <v>29152.8</v>
      </c>
    </row>
  </sheetData>
  <mergeCells count="2">
    <mergeCell ref="B1:E1"/>
    <mergeCell ref="B2:D2"/>
  </mergeCells>
  <pageMargins left="0.75" right="0.75" top="1" bottom="1" header="0.511805555555556" footer="0.511805555555556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薇姿汇</vt:lpstr>
      <vt:lpstr>理肤泉汇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2016-05-12T08:38:00Z</dcterms:created>
  <dcterms:modified xsi:type="dcterms:W3CDTF">2017-04-19T10:35:08Z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