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85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<sst xmlns="http://schemas.openxmlformats.org/spreadsheetml/2006/main" count="79">
  <si>
    <t>序号</t>
  </si>
  <si>
    <t>ID</t>
  </si>
  <si>
    <t>姓名</t>
  </si>
  <si>
    <t>门店</t>
  </si>
  <si>
    <t>说明</t>
  </si>
  <si>
    <t>应发放金额（元）</t>
  </si>
  <si>
    <t>合计应发金额（元）</t>
  </si>
  <si>
    <t>备注</t>
  </si>
  <si>
    <t>文宇琴</t>
  </si>
  <si>
    <t>郫县一环东南段店</t>
  </si>
  <si>
    <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</si>
  <si>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财务核实无问题</t>
  </si>
  <si>
    <t>杨玲</t>
  </si>
  <si>
    <t>锦江区柳翠路店</t>
  </si>
  <si>
    <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</si>
  <si>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2017年3月8日离职，3月工资未发</t>
  </si>
  <si>
    <t>李俊蓉</t>
  </si>
  <si>
    <t>枣子巷店</t>
  </si>
  <si>
    <r>
      <rPr>
        <sz val="10"/>
        <rFont val="Arial"/>
        <charset val="0"/>
      </rPr>
      <t>2017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日离职，</t>
    </r>
    <r>
      <rPr>
        <sz val="10"/>
        <rFont val="Arial"/>
        <charset val="0"/>
      </rPr>
      <t>2</t>
    </r>
    <r>
      <rPr>
        <sz val="10"/>
        <rFont val="宋体"/>
        <charset val="0"/>
      </rPr>
      <t>月工资未发</t>
    </r>
  </si>
  <si>
    <r>
      <rPr>
        <sz val="10"/>
        <rFont val="Arial"/>
        <charset val="0"/>
      </rPr>
      <t>2017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日离职，</t>
    </r>
    <r>
      <rPr>
        <sz val="10"/>
        <rFont val="Arial"/>
        <charset val="0"/>
      </rPr>
      <t>3</t>
    </r>
    <r>
      <rPr>
        <sz val="10"/>
        <rFont val="宋体"/>
        <charset val="0"/>
      </rPr>
      <t>月工资未发</t>
    </r>
  </si>
  <si>
    <t>罗欢</t>
  </si>
  <si>
    <t>土龙路店</t>
  </si>
  <si>
    <r>
      <t>2017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日离职，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月工资未发</t>
    </r>
  </si>
  <si>
    <r>
      <t>盘点赔付</t>
    </r>
    <r>
      <rPr>
        <sz val="9"/>
        <color rgb="FFFF0000"/>
        <rFont val="Arial"/>
        <charset val="0"/>
      </rPr>
      <t>195</t>
    </r>
    <r>
      <rPr>
        <sz val="9"/>
        <color rgb="FFFF0000"/>
        <rFont val="宋体"/>
        <charset val="0"/>
      </rPr>
      <t>元，金牌品种罚款</t>
    </r>
    <r>
      <rPr>
        <sz val="9"/>
        <color rgb="FFFF0000"/>
        <rFont val="Arial"/>
        <charset val="0"/>
      </rPr>
      <t>11</t>
    </r>
    <r>
      <rPr>
        <sz val="9"/>
        <color rgb="FFFF0000"/>
        <rFont val="宋体"/>
        <charset val="0"/>
      </rPr>
      <t>到</t>
    </r>
    <r>
      <rPr>
        <sz val="9"/>
        <color rgb="FFFF0000"/>
        <rFont val="Arial"/>
        <charset val="0"/>
      </rPr>
      <t>1</t>
    </r>
    <r>
      <rPr>
        <sz val="9"/>
        <color rgb="FFFF0000"/>
        <rFont val="宋体"/>
        <charset val="0"/>
      </rPr>
      <t>月份</t>
    </r>
    <r>
      <rPr>
        <sz val="9"/>
        <color rgb="FFFF0000"/>
        <rFont val="Arial"/>
        <charset val="0"/>
      </rPr>
      <t>280</t>
    </r>
    <r>
      <rPr>
        <sz val="9"/>
        <color rgb="FFFF0000"/>
        <rFont val="宋体"/>
        <charset val="0"/>
      </rPr>
      <t>元，公文呈报可发放</t>
    </r>
  </si>
  <si>
    <r>
      <t>2017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日离职，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月工资未发</t>
    </r>
  </si>
  <si>
    <t>刘新焰</t>
  </si>
  <si>
    <t>双流三强西路店</t>
  </si>
  <si>
    <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9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</si>
  <si>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公文呈报工资里已扣，可发放</t>
  </si>
  <si>
    <t>2017年3月9日离职，3月工资未发</t>
  </si>
  <si>
    <t>胡艳丽</t>
  </si>
  <si>
    <t>浣花滨河店</t>
  </si>
  <si>
    <t>2017年3月7日离职，2月工资未发</t>
  </si>
  <si>
    <t>2017年3月7日离职，3月工资未发</t>
  </si>
  <si>
    <t>10758</t>
  </si>
  <si>
    <t>彭蒋</t>
  </si>
  <si>
    <t>观音桥店</t>
  </si>
  <si>
    <t>10741</t>
  </si>
  <si>
    <t>吴伟杰</t>
  </si>
  <si>
    <t>龙潭西路店</t>
  </si>
  <si>
    <t>宋旗</t>
  </si>
  <si>
    <t>温江店</t>
  </si>
  <si>
    <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23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月提成未发</t>
    </r>
  </si>
  <si>
    <t>张艳</t>
  </si>
  <si>
    <t>都江堰翔凤路店</t>
  </si>
  <si>
    <t>2017年2月25日离职，2月提成未发</t>
  </si>
  <si>
    <t>陈扬</t>
  </si>
  <si>
    <t>大邑通达东路店</t>
  </si>
  <si>
    <t>2017年2月16日离职，2月提成未发</t>
  </si>
  <si>
    <t>胡淑瑛</t>
  </si>
  <si>
    <t>大邑新场文昌店</t>
  </si>
  <si>
    <t>陈娟</t>
  </si>
  <si>
    <t>吴小敏</t>
  </si>
  <si>
    <t>旗舰店</t>
  </si>
  <si>
    <t>2017年3月11日离职，3月工资未发</t>
  </si>
  <si>
    <t>何红程</t>
  </si>
  <si>
    <t>2017年3月13日离职，3月工资未发</t>
  </si>
  <si>
    <t>赵柯越</t>
  </si>
  <si>
    <t>红星店</t>
  </si>
  <si>
    <t>2017年3月29日离职，3月工资未发</t>
  </si>
  <si>
    <t>张琴2</t>
  </si>
  <si>
    <t>光华村店</t>
  </si>
  <si>
    <t>黄茂枢</t>
  </si>
  <si>
    <t>青羊浣花滨河路店</t>
  </si>
  <si>
    <t>2017年3月1日离职，3月工资未发</t>
  </si>
  <si>
    <t>邓可语</t>
  </si>
  <si>
    <t>10920</t>
  </si>
  <si>
    <t>刘永菊</t>
  </si>
  <si>
    <t>华油路店</t>
  </si>
  <si>
    <t>无卡号2月工资暂未发</t>
  </si>
  <si>
    <t>2017年3月离职，3月工资未发</t>
  </si>
  <si>
    <t>冷水艳</t>
  </si>
  <si>
    <t>庆云南街店</t>
  </si>
  <si>
    <t>2017年3月20日离职，3月工资未发</t>
  </si>
  <si>
    <t>周冬梅</t>
  </si>
  <si>
    <t>锦江区水杉路店</t>
  </si>
  <si>
    <t>周鑫浩</t>
  </si>
  <si>
    <t>是否有赔付
（填是与否）</t>
  </si>
  <si>
    <t>备注
（填是的请将赔付金额及内容填写此栏）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</si>
</sst>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宋体"/>
      <charset val="134"/>
      <scheme val="minor"/>
    </font>
    <font>
      <sz val="9"/>
      <color rgb="FFFF0000"/>
      <name val="Arial"/>
      <charset val="0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name val="Arial"/>
      <charset val="134"/>
    </font>
    <font>
      <sz val="9"/>
      <name val="Arial"/>
      <charset val="0"/>
    </font>
    <font>
      <sz val="9"/>
      <color rgb="FFFF0000"/>
      <name val="宋体"/>
      <charset val="0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4" fillId="17" borderId="9" applyNumberFormat="0" applyAlignment="0" applyProtection="0">
      <alignment vertical="center"/>
    </xf>
    <xf numFmtId="0" fontId="36" fillId="17" borderId="5" applyNumberFormat="0" applyAlignment="0" applyProtection="0">
      <alignment vertical="center"/>
    </xf>
    <xf numFmtId="0" fontId="37" fillId="25" borderId="10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0" borderId="0"/>
    <xf numFmtId="0" fontId="25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47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9" fillId="0" borderId="2" xfId="47" applyNumberFormat="1" applyFont="1" applyFill="1" applyBorder="1" applyAlignment="1">
      <alignment horizontal="center" vertical="center"/>
    </xf>
    <xf numFmtId="176" fontId="11" fillId="0" borderId="2" xfId="47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47" applyNumberFormat="1" applyFont="1" applyFill="1" applyBorder="1" applyAlignment="1">
      <alignment horizontal="center" vertical="center"/>
    </xf>
    <xf numFmtId="176" fontId="9" fillId="0" borderId="3" xfId="47" applyNumberFormat="1" applyFont="1" applyFill="1" applyBorder="1" applyAlignment="1">
      <alignment horizontal="center" vertical="center"/>
    </xf>
    <xf numFmtId="176" fontId="11" fillId="0" borderId="3" xfId="47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5" fillId="0" borderId="1" xfId="47" applyNumberFormat="1" applyFont="1" applyFill="1" applyBorder="1" applyAlignment="1">
      <alignment horizontal="center" vertical="center"/>
    </xf>
    <xf numFmtId="176" fontId="5" fillId="0" borderId="2" xfId="47" applyNumberFormat="1" applyFont="1" applyFill="1" applyBorder="1" applyAlignment="1">
      <alignment horizontal="center" vertical="center"/>
    </xf>
    <xf numFmtId="176" fontId="15" fillId="0" borderId="2" xfId="47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5" fillId="0" borderId="3" xfId="47" applyNumberFormat="1" applyFont="1" applyFill="1" applyBorder="1" applyAlignment="1">
      <alignment horizontal="center" vertical="center"/>
    </xf>
    <xf numFmtId="176" fontId="15" fillId="0" borderId="3" xfId="47" applyNumberFormat="1" applyFont="1" applyFill="1" applyBorder="1" applyAlignment="1">
      <alignment horizontal="center" vertical="center" wrapText="1"/>
    </xf>
    <xf numFmtId="176" fontId="7" fillId="0" borderId="1" xfId="47" applyNumberFormat="1" applyFont="1" applyFill="1" applyBorder="1" applyAlignment="1">
      <alignment horizontal="center" vertical="center"/>
    </xf>
    <xf numFmtId="176" fontId="16" fillId="0" borderId="2" xfId="47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17" fillId="0" borderId="1" xfId="4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8" fillId="0" borderId="1" xfId="47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opLeftCell="A10" workbookViewId="0">
      <selection activeCell="C28" sqref="C28:D30"/>
    </sheetView>
  </sheetViews>
  <sheetFormatPr defaultColWidth="9" defaultRowHeight="13.5" outlineLevelCol="7"/>
  <cols>
    <col min="3" max="3" width="11" customWidth="1"/>
    <col min="4" max="4" width="17.125" customWidth="1"/>
    <col min="5" max="5" width="26.25" customWidth="1"/>
    <col min="6" max="6" width="13" customWidth="1"/>
    <col min="8" max="8" width="28.5" customWidth="1"/>
  </cols>
  <sheetData>
    <row r="1" ht="24" spans="1:8">
      <c r="A1" s="3" t="s">
        <v>0</v>
      </c>
      <c r="B1" s="11" t="s">
        <v>1</v>
      </c>
      <c r="C1" s="3" t="s">
        <v>2</v>
      </c>
      <c r="D1" s="3" t="s">
        <v>3</v>
      </c>
      <c r="E1" s="3" t="s">
        <v>4</v>
      </c>
      <c r="F1" s="12" t="s">
        <v>5</v>
      </c>
      <c r="G1" s="12" t="s">
        <v>6</v>
      </c>
      <c r="H1" s="13" t="s">
        <v>7</v>
      </c>
    </row>
    <row r="2" s="10" customFormat="1" ht="22.5" spans="1:8">
      <c r="A2" s="14">
        <v>1</v>
      </c>
      <c r="B2" s="14">
        <v>10897</v>
      </c>
      <c r="C2" s="15" t="s">
        <v>8</v>
      </c>
      <c r="D2" s="16" t="s">
        <v>9</v>
      </c>
      <c r="E2" s="17" t="s">
        <v>10</v>
      </c>
      <c r="F2" s="17">
        <v>137.69</v>
      </c>
      <c r="G2" s="17">
        <v>137.69</v>
      </c>
      <c r="H2" s="18" t="s">
        <v>11</v>
      </c>
    </row>
    <row r="3" s="10" customFormat="1" spans="1:8">
      <c r="A3" s="19">
        <v>2</v>
      </c>
      <c r="B3" s="19">
        <v>10749</v>
      </c>
      <c r="C3" s="20" t="s">
        <v>12</v>
      </c>
      <c r="D3" s="21" t="s">
        <v>13</v>
      </c>
      <c r="E3" s="17" t="s">
        <v>14</v>
      </c>
      <c r="F3" s="17">
        <v>1940.2</v>
      </c>
      <c r="G3" s="22">
        <f t="shared" ref="G3:G7" si="0">F3+F4</f>
        <v>2848.08</v>
      </c>
      <c r="H3" s="23"/>
    </row>
    <row r="4" s="10" customFormat="1" spans="1:8">
      <c r="A4" s="24"/>
      <c r="B4" s="24"/>
      <c r="C4" s="25"/>
      <c r="D4" s="26"/>
      <c r="E4" s="27" t="s">
        <v>15</v>
      </c>
      <c r="F4" s="28">
        <v>907.88</v>
      </c>
      <c r="G4" s="29"/>
      <c r="H4" s="30"/>
    </row>
    <row r="5" spans="1:8">
      <c r="A5" s="31">
        <v>3</v>
      </c>
      <c r="B5" s="31">
        <v>8796</v>
      </c>
      <c r="C5" s="32" t="s">
        <v>16</v>
      </c>
      <c r="D5" s="32" t="s">
        <v>17</v>
      </c>
      <c r="E5" s="33" t="s">
        <v>18</v>
      </c>
      <c r="F5" s="33">
        <v>4573.41</v>
      </c>
      <c r="G5" s="34">
        <f t="shared" si="0"/>
        <v>5625.35</v>
      </c>
      <c r="H5" s="35"/>
    </row>
    <row r="6" spans="1:8">
      <c r="A6" s="36"/>
      <c r="B6" s="36"/>
      <c r="C6" s="37"/>
      <c r="D6" s="37"/>
      <c r="E6" s="33" t="s">
        <v>19</v>
      </c>
      <c r="F6" s="33">
        <v>1051.94</v>
      </c>
      <c r="G6" s="38"/>
      <c r="H6" s="39"/>
    </row>
    <row r="7" s="10" customFormat="1" spans="1:8">
      <c r="A7" s="19">
        <v>4</v>
      </c>
      <c r="B7" s="19">
        <v>10748</v>
      </c>
      <c r="C7" s="21" t="s">
        <v>20</v>
      </c>
      <c r="D7" s="21" t="s">
        <v>21</v>
      </c>
      <c r="E7" s="40" t="s">
        <v>22</v>
      </c>
      <c r="F7" s="17">
        <v>1872</v>
      </c>
      <c r="G7" s="22">
        <f t="shared" si="0"/>
        <v>2883.13</v>
      </c>
      <c r="H7" s="41" t="s">
        <v>23</v>
      </c>
    </row>
    <row r="8" s="10" customFormat="1" spans="1:8">
      <c r="A8" s="24"/>
      <c r="B8" s="24"/>
      <c r="C8" s="26"/>
      <c r="D8" s="26"/>
      <c r="E8" s="40" t="s">
        <v>24</v>
      </c>
      <c r="F8" s="17">
        <v>1011.13</v>
      </c>
      <c r="G8" s="29"/>
      <c r="H8" s="30"/>
    </row>
    <row r="9" s="10" customFormat="1" spans="1:8">
      <c r="A9" s="19">
        <v>5</v>
      </c>
      <c r="B9" s="19">
        <v>10742</v>
      </c>
      <c r="C9" s="21" t="s">
        <v>25</v>
      </c>
      <c r="D9" s="21" t="s">
        <v>26</v>
      </c>
      <c r="E9" s="17" t="s">
        <v>27</v>
      </c>
      <c r="F9" s="17">
        <v>1445</v>
      </c>
      <c r="G9" s="22">
        <f t="shared" ref="G9:G13" si="1">F9+F10</f>
        <v>1623.19</v>
      </c>
      <c r="H9" s="41" t="s">
        <v>28</v>
      </c>
    </row>
    <row r="10" s="10" customFormat="1" spans="1:8">
      <c r="A10" s="24"/>
      <c r="B10" s="24"/>
      <c r="C10" s="26"/>
      <c r="D10" s="26"/>
      <c r="E10" s="27" t="s">
        <v>29</v>
      </c>
      <c r="F10" s="28">
        <v>178.19</v>
      </c>
      <c r="G10" s="29"/>
      <c r="H10" s="30"/>
    </row>
    <row r="11" spans="1:8">
      <c r="A11" s="42">
        <v>6</v>
      </c>
      <c r="B11" s="43">
        <v>5772</v>
      </c>
      <c r="C11" s="44" t="s">
        <v>30</v>
      </c>
      <c r="D11" s="42" t="s">
        <v>31</v>
      </c>
      <c r="E11" s="8" t="s">
        <v>32</v>
      </c>
      <c r="F11" s="45">
        <v>4204.04</v>
      </c>
      <c r="G11" s="34">
        <f t="shared" si="1"/>
        <v>6045.45</v>
      </c>
      <c r="H11" s="35"/>
    </row>
    <row r="12" spans="1:8">
      <c r="A12" s="46"/>
      <c r="B12" s="47"/>
      <c r="C12" s="48"/>
      <c r="D12" s="46"/>
      <c r="E12" s="8" t="s">
        <v>33</v>
      </c>
      <c r="F12" s="49">
        <v>1841.41</v>
      </c>
      <c r="G12" s="38"/>
      <c r="H12" s="39"/>
    </row>
    <row r="13" spans="1:8">
      <c r="A13" s="42">
        <v>7</v>
      </c>
      <c r="B13" s="43" t="s">
        <v>34</v>
      </c>
      <c r="C13" s="44" t="s">
        <v>35</v>
      </c>
      <c r="D13" s="42" t="s">
        <v>36</v>
      </c>
      <c r="E13" s="50" t="s">
        <v>18</v>
      </c>
      <c r="F13" s="51">
        <v>1835.2</v>
      </c>
      <c r="G13" s="34">
        <f t="shared" si="1"/>
        <v>2793.15</v>
      </c>
      <c r="H13" s="35"/>
    </row>
    <row r="14" spans="1:8">
      <c r="A14" s="46"/>
      <c r="B14" s="47"/>
      <c r="C14" s="48"/>
      <c r="D14" s="46"/>
      <c r="E14" s="8" t="s">
        <v>29</v>
      </c>
      <c r="F14" s="49">
        <v>957.95</v>
      </c>
      <c r="G14" s="38"/>
      <c r="H14" s="39"/>
    </row>
    <row r="15" s="10" customFormat="1" spans="1:8">
      <c r="A15" s="52">
        <v>8</v>
      </c>
      <c r="B15" s="52" t="s">
        <v>37</v>
      </c>
      <c r="C15" s="52" t="s">
        <v>38</v>
      </c>
      <c r="D15" s="52" t="s">
        <v>39</v>
      </c>
      <c r="E15" s="53" t="s">
        <v>27</v>
      </c>
      <c r="F15" s="54">
        <v>1487.5</v>
      </c>
      <c r="G15" s="14">
        <f>F15</f>
        <v>1487.5</v>
      </c>
      <c r="H15" s="18"/>
    </row>
    <row r="16" s="10" customFormat="1" spans="1:8">
      <c r="A16" s="55">
        <v>18</v>
      </c>
      <c r="B16" s="55"/>
      <c r="C16" s="55"/>
      <c r="D16" s="55"/>
      <c r="E16" s="27" t="s">
        <v>29</v>
      </c>
      <c r="F16" s="14">
        <v>300</v>
      </c>
      <c r="G16" s="14">
        <f>F16</f>
        <v>300</v>
      </c>
      <c r="H16" s="18"/>
    </row>
    <row r="17" s="10" customFormat="1" spans="1:8">
      <c r="A17" s="27">
        <v>9</v>
      </c>
      <c r="B17" s="14">
        <v>10884</v>
      </c>
      <c r="C17" s="16" t="s">
        <v>40</v>
      </c>
      <c r="D17" s="16" t="s">
        <v>41</v>
      </c>
      <c r="E17" s="17" t="s">
        <v>42</v>
      </c>
      <c r="F17" s="14">
        <v>442.26</v>
      </c>
      <c r="G17" s="14">
        <f t="shared" ref="G17:G25" si="2">F17</f>
        <v>442.26</v>
      </c>
      <c r="H17" s="18"/>
    </row>
    <row r="18" s="10" customFormat="1" spans="1:8">
      <c r="A18" s="27">
        <v>10</v>
      </c>
      <c r="B18" s="14">
        <v>5959</v>
      </c>
      <c r="C18" s="15" t="s">
        <v>43</v>
      </c>
      <c r="D18" s="15" t="s">
        <v>44</v>
      </c>
      <c r="E18" s="27" t="s">
        <v>45</v>
      </c>
      <c r="F18" s="28">
        <v>468.62</v>
      </c>
      <c r="G18" s="14">
        <f t="shared" si="2"/>
        <v>468.62</v>
      </c>
      <c r="H18" s="18"/>
    </row>
    <row r="19" s="10" customFormat="1" spans="1:8">
      <c r="A19" s="27">
        <v>11</v>
      </c>
      <c r="B19" s="56">
        <v>10110</v>
      </c>
      <c r="C19" s="15" t="s">
        <v>46</v>
      </c>
      <c r="D19" s="15" t="s">
        <v>47</v>
      </c>
      <c r="E19" s="27" t="s">
        <v>48</v>
      </c>
      <c r="F19" s="28">
        <v>312.68</v>
      </c>
      <c r="G19" s="14">
        <f t="shared" si="2"/>
        <v>312.68</v>
      </c>
      <c r="H19" s="18"/>
    </row>
    <row r="20" s="10" customFormat="1" spans="1:8">
      <c r="A20" s="27">
        <v>12</v>
      </c>
      <c r="B20" s="14">
        <v>6825</v>
      </c>
      <c r="C20" s="15" t="s">
        <v>49</v>
      </c>
      <c r="D20" s="15" t="s">
        <v>50</v>
      </c>
      <c r="E20" s="27" t="s">
        <v>45</v>
      </c>
      <c r="F20" s="28">
        <v>480.73</v>
      </c>
      <c r="G20" s="14">
        <f t="shared" si="2"/>
        <v>480.73</v>
      </c>
      <c r="H20" s="18"/>
    </row>
    <row r="21" s="10" customFormat="1" ht="33.75" spans="1:8">
      <c r="A21" s="27">
        <v>13</v>
      </c>
      <c r="B21" s="56">
        <v>10858</v>
      </c>
      <c r="C21" s="15" t="s">
        <v>51</v>
      </c>
      <c r="D21" s="57" t="s">
        <v>26</v>
      </c>
      <c r="E21" s="27" t="s">
        <v>29</v>
      </c>
      <c r="F21" s="28">
        <v>448.78</v>
      </c>
      <c r="G21" s="14">
        <f t="shared" si="2"/>
        <v>448.78</v>
      </c>
      <c r="H21" s="18" t="s">
        <v>28</v>
      </c>
    </row>
    <row r="22" spans="1:8">
      <c r="A22" s="8">
        <v>14</v>
      </c>
      <c r="B22" s="45">
        <v>9962</v>
      </c>
      <c r="C22" s="8" t="s">
        <v>52</v>
      </c>
      <c r="D22" s="8" t="s">
        <v>53</v>
      </c>
      <c r="E22" s="8" t="s">
        <v>54</v>
      </c>
      <c r="F22" s="33">
        <v>885.98</v>
      </c>
      <c r="G22" s="45">
        <f t="shared" si="2"/>
        <v>885.98</v>
      </c>
      <c r="H22" s="58"/>
    </row>
    <row r="23" spans="1:8">
      <c r="A23" s="8">
        <v>15</v>
      </c>
      <c r="B23" s="45">
        <v>10756</v>
      </c>
      <c r="C23" s="8" t="s">
        <v>55</v>
      </c>
      <c r="D23" s="8" t="s">
        <v>53</v>
      </c>
      <c r="E23" s="8" t="s">
        <v>56</v>
      </c>
      <c r="F23" s="45">
        <v>650</v>
      </c>
      <c r="G23" s="45">
        <f t="shared" si="2"/>
        <v>650</v>
      </c>
      <c r="H23" s="58"/>
    </row>
    <row r="24" spans="1:8">
      <c r="A24" s="8">
        <v>16</v>
      </c>
      <c r="B24" s="45"/>
      <c r="C24" s="8" t="s">
        <v>57</v>
      </c>
      <c r="D24" s="8" t="s">
        <v>58</v>
      </c>
      <c r="E24" s="8" t="s">
        <v>59</v>
      </c>
      <c r="F24" s="33">
        <v>1487.5</v>
      </c>
      <c r="G24" s="45">
        <f t="shared" si="2"/>
        <v>1487.5</v>
      </c>
      <c r="H24" s="58"/>
    </row>
    <row r="25" spans="1:8">
      <c r="A25" s="8">
        <v>17</v>
      </c>
      <c r="B25" s="45">
        <v>10744</v>
      </c>
      <c r="C25" s="8" t="s">
        <v>60</v>
      </c>
      <c r="D25" s="8" t="s">
        <v>61</v>
      </c>
      <c r="E25" s="8" t="s">
        <v>29</v>
      </c>
      <c r="F25" s="45">
        <v>1168.31</v>
      </c>
      <c r="G25" s="45">
        <f t="shared" si="2"/>
        <v>1168.31</v>
      </c>
      <c r="H25" s="58"/>
    </row>
    <row r="26" s="10" customFormat="1" spans="1:8">
      <c r="A26" s="27">
        <v>19</v>
      </c>
      <c r="B26" s="14">
        <v>6352</v>
      </c>
      <c r="C26" s="15" t="s">
        <v>62</v>
      </c>
      <c r="D26" s="15" t="s">
        <v>63</v>
      </c>
      <c r="E26" s="27" t="s">
        <v>64</v>
      </c>
      <c r="F26" s="28">
        <v>1706.57</v>
      </c>
      <c r="G26" s="14">
        <f>F26</f>
        <v>1706.57</v>
      </c>
      <c r="H26" s="18"/>
    </row>
    <row r="27" s="10" customFormat="1" spans="1:8">
      <c r="A27" s="27">
        <v>20</v>
      </c>
      <c r="B27" s="14">
        <v>10753</v>
      </c>
      <c r="C27" s="15" t="s">
        <v>65</v>
      </c>
      <c r="D27" s="15" t="s">
        <v>63</v>
      </c>
      <c r="E27" s="27" t="s">
        <v>29</v>
      </c>
      <c r="F27" s="28">
        <v>525</v>
      </c>
      <c r="G27" s="14">
        <f>F27</f>
        <v>525</v>
      </c>
      <c r="H27" s="18"/>
    </row>
    <row r="28" spans="1:8">
      <c r="A28" s="42">
        <v>27</v>
      </c>
      <c r="B28" s="31" t="s">
        <v>66</v>
      </c>
      <c r="C28" s="42" t="s">
        <v>67</v>
      </c>
      <c r="D28" s="42" t="s">
        <v>68</v>
      </c>
      <c r="E28" s="7" t="s">
        <v>69</v>
      </c>
      <c r="F28" s="51">
        <v>424.6</v>
      </c>
      <c r="G28" s="31">
        <f>F28+F29</f>
        <v>799.6</v>
      </c>
      <c r="H28" s="59"/>
    </row>
    <row r="29" spans="1:8">
      <c r="A29" s="46"/>
      <c r="B29" s="36"/>
      <c r="C29" s="46"/>
      <c r="D29" s="46"/>
      <c r="E29" s="8" t="s">
        <v>70</v>
      </c>
      <c r="F29" s="49">
        <v>375</v>
      </c>
      <c r="G29" s="36"/>
      <c r="H29" s="60"/>
    </row>
    <row r="30" spans="1:8">
      <c r="A30" s="8">
        <v>22</v>
      </c>
      <c r="B30" s="45">
        <v>10821</v>
      </c>
      <c r="C30" s="9" t="s">
        <v>71</v>
      </c>
      <c r="D30" s="9" t="s">
        <v>72</v>
      </c>
      <c r="E30" s="8" t="s">
        <v>73</v>
      </c>
      <c r="F30" s="49">
        <v>3960.87</v>
      </c>
      <c r="G30" s="45">
        <f t="shared" ref="G30:G32" si="3">F30</f>
        <v>3960.87</v>
      </c>
      <c r="H30" s="58"/>
    </row>
    <row r="31" s="10" customFormat="1" spans="1:8">
      <c r="A31" s="27">
        <v>23</v>
      </c>
      <c r="B31" s="14">
        <v>10755</v>
      </c>
      <c r="C31" s="15" t="s">
        <v>74</v>
      </c>
      <c r="D31" s="15" t="s">
        <v>75</v>
      </c>
      <c r="E31" s="27" t="s">
        <v>29</v>
      </c>
      <c r="F31" s="28">
        <v>600</v>
      </c>
      <c r="G31" s="14">
        <f t="shared" si="3"/>
        <v>600</v>
      </c>
      <c r="H31" s="18"/>
    </row>
    <row r="32" s="10" customFormat="1" spans="1:8">
      <c r="A32" s="27">
        <v>24</v>
      </c>
      <c r="B32" s="14">
        <v>10881</v>
      </c>
      <c r="C32" s="15" t="s">
        <v>76</v>
      </c>
      <c r="D32" s="15" t="s">
        <v>75</v>
      </c>
      <c r="E32" s="27" t="s">
        <v>29</v>
      </c>
      <c r="F32" s="28">
        <v>462.5</v>
      </c>
      <c r="G32" s="14">
        <f t="shared" si="3"/>
        <v>462.5</v>
      </c>
      <c r="H32" s="18"/>
    </row>
  </sheetData>
  <mergeCells count="46">
    <mergeCell ref="A3:A4"/>
    <mergeCell ref="A5:A6"/>
    <mergeCell ref="A7:A8"/>
    <mergeCell ref="A9:A10"/>
    <mergeCell ref="A11:A12"/>
    <mergeCell ref="A13:A14"/>
    <mergeCell ref="A15:A16"/>
    <mergeCell ref="A28:A29"/>
    <mergeCell ref="B3:B4"/>
    <mergeCell ref="B5:B6"/>
    <mergeCell ref="B7:B8"/>
    <mergeCell ref="B9:B10"/>
    <mergeCell ref="B11:B12"/>
    <mergeCell ref="B13:B14"/>
    <mergeCell ref="B15:B16"/>
    <mergeCell ref="B28:B29"/>
    <mergeCell ref="C3:C4"/>
    <mergeCell ref="C5:C6"/>
    <mergeCell ref="C7:C8"/>
    <mergeCell ref="C9:C10"/>
    <mergeCell ref="C11:C12"/>
    <mergeCell ref="C13:C14"/>
    <mergeCell ref="C15:C16"/>
    <mergeCell ref="C28:C29"/>
    <mergeCell ref="D3:D4"/>
    <mergeCell ref="D5:D6"/>
    <mergeCell ref="D7:D8"/>
    <mergeCell ref="D9:D10"/>
    <mergeCell ref="D11:D12"/>
    <mergeCell ref="D13:D14"/>
    <mergeCell ref="D15:D16"/>
    <mergeCell ref="D28:D29"/>
    <mergeCell ref="G3:G4"/>
    <mergeCell ref="G5:G6"/>
    <mergeCell ref="G7:G8"/>
    <mergeCell ref="G9:G10"/>
    <mergeCell ref="G11:G12"/>
    <mergeCell ref="G13:G14"/>
    <mergeCell ref="G28:G29"/>
    <mergeCell ref="H3:H4"/>
    <mergeCell ref="H5:H6"/>
    <mergeCell ref="H7:H8"/>
    <mergeCell ref="H9:H10"/>
    <mergeCell ref="H11:H12"/>
    <mergeCell ref="H13:H14"/>
    <mergeCell ref="H28:H29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tabSelected="1" workbookViewId="0">
      <selection activeCell="G6" sqref="G6"/>
    </sheetView>
  </sheetViews>
  <sheetFormatPr defaultColWidth="9" defaultRowHeight="13.5" outlineLevelCol="4"/>
  <cols>
    <col min="2" max="3" width="17.875" customWidth="1"/>
    <col min="4" max="5" width="23.875" customWidth="1"/>
  </cols>
  <sheetData>
    <row r="1" ht="54" customHeight="1" spans="1:5">
      <c r="A1" s="2" t="s">
        <v>0</v>
      </c>
      <c r="B1" s="3" t="s">
        <v>2</v>
      </c>
      <c r="C1" s="3" t="s">
        <v>3</v>
      </c>
      <c r="D1" s="4" t="s">
        <v>77</v>
      </c>
      <c r="E1" s="4" t="s">
        <v>78</v>
      </c>
    </row>
    <row r="2" s="1" customFormat="1" ht="33" customHeight="1" spans="1:5">
      <c r="A2" s="5">
        <v>1</v>
      </c>
      <c r="B2" s="6" t="s">
        <v>16</v>
      </c>
      <c r="C2" s="6" t="s">
        <v>17</v>
      </c>
      <c r="D2" s="5"/>
      <c r="E2" s="5"/>
    </row>
    <row r="3" s="1" customFormat="1" ht="33" customHeight="1" spans="1:5">
      <c r="A3" s="5">
        <v>2</v>
      </c>
      <c r="B3" s="7" t="s">
        <v>30</v>
      </c>
      <c r="C3" s="8" t="s">
        <v>31</v>
      </c>
      <c r="D3" s="5"/>
      <c r="E3" s="5"/>
    </row>
    <row r="4" s="1" customFormat="1" ht="33" customHeight="1" spans="1:5">
      <c r="A4" s="5">
        <v>3</v>
      </c>
      <c r="B4" s="7" t="s">
        <v>35</v>
      </c>
      <c r="C4" s="8" t="s">
        <v>36</v>
      </c>
      <c r="D4" s="5"/>
      <c r="E4" s="5"/>
    </row>
    <row r="5" s="1" customFormat="1" ht="33" customHeight="1" spans="1:5">
      <c r="A5" s="5">
        <v>4</v>
      </c>
      <c r="B5" s="8" t="s">
        <v>52</v>
      </c>
      <c r="C5" s="8" t="s">
        <v>53</v>
      </c>
      <c r="D5" s="5"/>
      <c r="E5" s="5"/>
    </row>
    <row r="6" s="1" customFormat="1" ht="33" customHeight="1" spans="1:5">
      <c r="A6" s="5">
        <v>5</v>
      </c>
      <c r="B6" s="8" t="s">
        <v>55</v>
      </c>
      <c r="C6" s="8" t="s">
        <v>53</v>
      </c>
      <c r="D6" s="5"/>
      <c r="E6" s="5"/>
    </row>
    <row r="7" s="1" customFormat="1" ht="33" customHeight="1" spans="1:5">
      <c r="A7" s="5">
        <v>6</v>
      </c>
      <c r="B7" s="8" t="s">
        <v>57</v>
      </c>
      <c r="C7" s="8" t="s">
        <v>58</v>
      </c>
      <c r="D7" s="5"/>
      <c r="E7" s="5"/>
    </row>
    <row r="8" s="1" customFormat="1" ht="33" customHeight="1" spans="1:5">
      <c r="A8" s="5">
        <v>7</v>
      </c>
      <c r="B8" s="8" t="s">
        <v>60</v>
      </c>
      <c r="C8" s="8" t="s">
        <v>61</v>
      </c>
      <c r="D8" s="5"/>
      <c r="E8" s="5"/>
    </row>
    <row r="9" s="1" customFormat="1" ht="33" customHeight="1" spans="1:5">
      <c r="A9" s="5">
        <v>8</v>
      </c>
      <c r="B9" s="8" t="s">
        <v>67</v>
      </c>
      <c r="C9" s="8" t="s">
        <v>68</v>
      </c>
      <c r="D9" s="5"/>
      <c r="E9" s="5"/>
    </row>
    <row r="10" s="1" customFormat="1" ht="33" customHeight="1" spans="1:5">
      <c r="A10" s="5">
        <v>9</v>
      </c>
      <c r="B10" s="9" t="s">
        <v>71</v>
      </c>
      <c r="C10" s="9" t="s">
        <v>72</v>
      </c>
      <c r="D10" s="5"/>
      <c r="E10" s="5"/>
    </row>
    <row r="11" s="1" customForma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2017-04-19T09:13:02Z</dcterms:created>
  <dcterms:modified xsi:type="dcterms:W3CDTF">2017-04-19T09:31:12Z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