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605" windowHeight="8010"/>
  </bookViews>
  <sheets>
    <sheet name="77家门店考核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77" i="1" l="1"/>
  <c r="N76" i="1"/>
  <c r="N53" i="1"/>
  <c r="N48" i="1"/>
  <c r="N46" i="1"/>
  <c r="N40" i="1"/>
  <c r="N36" i="1"/>
  <c r="N34" i="1"/>
  <c r="N24" i="1"/>
  <c r="N9" i="1"/>
  <c r="K8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3" i="1"/>
  <c r="J83" i="1"/>
  <c r="M83" i="1"/>
  <c r="N83" i="1"/>
  <c r="I83" i="1"/>
  <c r="G83" i="1"/>
  <c r="F83" i="1"/>
  <c r="E83" i="1"/>
  <c r="K30" i="1"/>
  <c r="L83" i="1" l="1"/>
  <c r="H83" i="1"/>
</calcChain>
</file>

<file path=xl/sharedStrings.xml><?xml version="1.0" encoding="utf-8"?>
<sst xmlns="http://schemas.openxmlformats.org/spreadsheetml/2006/main" count="613" uniqueCount="283">
  <si>
    <t>2.26—3.5日均情况</t>
  </si>
  <si>
    <t>3.8—3.12（活动目标)</t>
  </si>
  <si>
    <t>序号</t>
  </si>
  <si>
    <t>门店ID</t>
  </si>
  <si>
    <t>门店</t>
  </si>
  <si>
    <t>片区</t>
  </si>
  <si>
    <t>销售</t>
  </si>
  <si>
    <t>笔数</t>
  </si>
  <si>
    <t>毛利</t>
  </si>
  <si>
    <t>毛利率</t>
  </si>
  <si>
    <t>保健品数量</t>
  </si>
  <si>
    <t>3月日均任务</t>
  </si>
  <si>
    <t>日均笔数</t>
  </si>
  <si>
    <t>保健品日均</t>
  </si>
  <si>
    <t>旗舰店</t>
  </si>
  <si>
    <t>旗舰片</t>
  </si>
  <si>
    <t>27.32%</t>
  </si>
  <si>
    <t>十二桥药店</t>
  </si>
  <si>
    <t>光华片区</t>
  </si>
  <si>
    <t>22.36%</t>
  </si>
  <si>
    <t>光华药店</t>
  </si>
  <si>
    <t>30.44%</t>
  </si>
  <si>
    <t>浆洗街药店</t>
  </si>
  <si>
    <t>31.05%</t>
  </si>
  <si>
    <t>邛崃中心药店</t>
  </si>
  <si>
    <t>大邑邛崃片区</t>
  </si>
  <si>
    <t>34.46%</t>
  </si>
  <si>
    <t>民丰大道西段药店</t>
  </si>
  <si>
    <t>高新片区</t>
  </si>
  <si>
    <t>29.97%</t>
  </si>
  <si>
    <t>府城大道西段店</t>
  </si>
  <si>
    <t>31.87%</t>
  </si>
  <si>
    <t>华泰路药店</t>
  </si>
  <si>
    <t>东南片区</t>
  </si>
  <si>
    <t>32.4%</t>
  </si>
  <si>
    <t>五津西路药店</t>
  </si>
  <si>
    <t>29.75%</t>
  </si>
  <si>
    <t>庆云南街药店</t>
  </si>
  <si>
    <t>西北片区</t>
  </si>
  <si>
    <t>27.98%</t>
  </si>
  <si>
    <t>新乐中街药店</t>
  </si>
  <si>
    <t>31.7%</t>
  </si>
  <si>
    <t>北东街店</t>
  </si>
  <si>
    <t>35.78%</t>
  </si>
  <si>
    <t>羊子山西路药店（兴元华盛）</t>
  </si>
  <si>
    <t>32.57%</t>
  </si>
  <si>
    <t>光华村街药店</t>
  </si>
  <si>
    <t>28.33%</t>
  </si>
  <si>
    <t>榕声路店</t>
  </si>
  <si>
    <t>35.59%</t>
  </si>
  <si>
    <t>新都区新繁镇繁江北路药店</t>
  </si>
  <si>
    <t>31.12%</t>
  </si>
  <si>
    <t>西部店</t>
  </si>
  <si>
    <t>25.09%</t>
  </si>
  <si>
    <t>新津邓双镇岷江店</t>
  </si>
  <si>
    <t>34.33%</t>
  </si>
  <si>
    <t>红星店</t>
  </si>
  <si>
    <t>34.02%</t>
  </si>
  <si>
    <t>万科路药店</t>
  </si>
  <si>
    <t>29.6%</t>
  </si>
  <si>
    <t>二环路北四段药店（汇融名城）</t>
  </si>
  <si>
    <t>32.67%</t>
  </si>
  <si>
    <t>科华街药店</t>
  </si>
  <si>
    <t>27.39%</t>
  </si>
  <si>
    <t>顺和街店</t>
  </si>
  <si>
    <t>33.28%</t>
  </si>
  <si>
    <t>通盈街药店</t>
  </si>
  <si>
    <t>30.97%</t>
  </si>
  <si>
    <t>双林路药店</t>
  </si>
  <si>
    <t>33.23%</t>
  </si>
  <si>
    <t>观音桥街药店</t>
  </si>
  <si>
    <t>30.56%</t>
  </si>
  <si>
    <t>大邑县晋原镇通达东路五段药店</t>
  </si>
  <si>
    <t>38.21%</t>
  </si>
  <si>
    <t>温江店</t>
  </si>
  <si>
    <t>33.84%</t>
  </si>
  <si>
    <t>金丝街药店</t>
  </si>
  <si>
    <t>34.14%</t>
  </si>
  <si>
    <t>水杉街药店</t>
  </si>
  <si>
    <t>34.96%</t>
  </si>
  <si>
    <t>怀远店</t>
  </si>
  <si>
    <t>崇都片区</t>
  </si>
  <si>
    <t>35.28%</t>
  </si>
  <si>
    <t>大邑县晋原镇内蒙古大道桃源药店（3.10-12开业）</t>
  </si>
  <si>
    <t>33.74%</t>
  </si>
  <si>
    <t>交大路第三药店</t>
  </si>
  <si>
    <t>37.02%</t>
  </si>
  <si>
    <t>崇州中心店</t>
  </si>
  <si>
    <t>33.78%</t>
  </si>
  <si>
    <t>崔家店路药店</t>
  </si>
  <si>
    <t>32.24%</t>
  </si>
  <si>
    <t>华油路药店</t>
  </si>
  <si>
    <t>36.26%</t>
  </si>
  <si>
    <t>金带街药店</t>
  </si>
  <si>
    <t>34.89%</t>
  </si>
  <si>
    <t>成华杉板桥南一路店</t>
  </si>
  <si>
    <t>31.01%</t>
  </si>
  <si>
    <t>温江区柳城街道同兴东路药店</t>
  </si>
  <si>
    <t>33.06%</t>
  </si>
  <si>
    <t>清江东路药店</t>
  </si>
  <si>
    <t>22.3%</t>
  </si>
  <si>
    <t>都江堰景中路店</t>
  </si>
  <si>
    <t>32.08%</t>
  </si>
  <si>
    <t>中和街道柳荫街药店</t>
  </si>
  <si>
    <t>新都区马超东路店</t>
  </si>
  <si>
    <t>28.5%</t>
  </si>
  <si>
    <t>土龙路药店</t>
  </si>
  <si>
    <t>32.2%</t>
  </si>
  <si>
    <t>都江堰药店</t>
  </si>
  <si>
    <t>35.18%</t>
  </si>
  <si>
    <t>邛崃市临邛镇长安大道药店</t>
  </si>
  <si>
    <t>35.27%</t>
  </si>
  <si>
    <t>人民中路店</t>
  </si>
  <si>
    <t>34.51%</t>
  </si>
  <si>
    <t>沙河源药店</t>
  </si>
  <si>
    <t>28.6%</t>
  </si>
  <si>
    <t>邛崃市临邛镇洪川小区药店</t>
  </si>
  <si>
    <t>37.61%</t>
  </si>
  <si>
    <t>都江堰市蒲阳路药店</t>
  </si>
  <si>
    <t>25.04%</t>
  </si>
  <si>
    <r>
      <rPr>
        <sz val="9"/>
        <color rgb="FF000000"/>
        <rFont val="宋体"/>
        <charset val="134"/>
      </rPr>
      <t>清江东路</t>
    </r>
    <r>
      <rPr>
        <sz val="9"/>
        <color rgb="FF000000"/>
        <rFont val="Arial"/>
        <family val="2"/>
      </rPr>
      <t>2</t>
    </r>
    <r>
      <rPr>
        <sz val="9"/>
        <color rgb="FF000000"/>
        <rFont val="宋体"/>
        <charset val="134"/>
      </rPr>
      <t>药店</t>
    </r>
  </si>
  <si>
    <t>28.86%</t>
  </si>
  <si>
    <t>金沙路药店</t>
  </si>
  <si>
    <t>32.42%</t>
  </si>
  <si>
    <t>浣花滨河路药店</t>
  </si>
  <si>
    <t>33.64%</t>
  </si>
  <si>
    <t>天久北巷药店</t>
  </si>
  <si>
    <t>兴义镇万兴路药店</t>
  </si>
  <si>
    <t>35.35%</t>
  </si>
  <si>
    <t>三江店</t>
  </si>
  <si>
    <t>30.59%</t>
  </si>
  <si>
    <t>郫县郫筒镇东大街药店</t>
  </si>
  <si>
    <t>32.71%</t>
  </si>
  <si>
    <t>都江堰奎光路中段药店</t>
  </si>
  <si>
    <t>31.65%</t>
  </si>
  <si>
    <t>大邑县晋原镇子龙路店</t>
  </si>
  <si>
    <t>34.37%</t>
  </si>
  <si>
    <t>大邑县晋源镇东壕沟段药店</t>
  </si>
  <si>
    <t>30.86%</t>
  </si>
  <si>
    <t>都江堰幸福镇翔凤路药店</t>
  </si>
  <si>
    <t>32.06%</t>
  </si>
  <si>
    <t>大邑县安仁镇千禧街药店</t>
  </si>
  <si>
    <t>33.27%</t>
  </si>
  <si>
    <t>华康路药店</t>
  </si>
  <si>
    <t>32.18%</t>
  </si>
  <si>
    <t>大邑县沙渠镇方圆路药店</t>
  </si>
  <si>
    <t>32.84%</t>
  </si>
  <si>
    <t>龙泉驿区龙泉街道驿生路药店（3.11-13开业）</t>
  </si>
  <si>
    <t>25.3%</t>
  </si>
  <si>
    <t>大邑县新场镇文昌街药店</t>
  </si>
  <si>
    <t>33.87%</t>
  </si>
  <si>
    <t>双流县西航港街道锦华路一段药店</t>
  </si>
  <si>
    <t>34.42%</t>
  </si>
  <si>
    <t>邛崃市羊安镇永康大道药店</t>
  </si>
  <si>
    <t>35.77%</t>
  </si>
  <si>
    <t>柳翠路药店</t>
  </si>
  <si>
    <t>33.96%</t>
  </si>
  <si>
    <t>大源北街药店</t>
  </si>
  <si>
    <t>32.23%</t>
  </si>
  <si>
    <t>万宇路药店</t>
  </si>
  <si>
    <t>30.73%</t>
  </si>
  <si>
    <t>都江堰市蒲阳镇堰问道西路药店</t>
  </si>
  <si>
    <t>34.64%</t>
  </si>
  <si>
    <t>新怡路店</t>
  </si>
  <si>
    <t>33.77%</t>
  </si>
  <si>
    <t>郫县郫筒镇一环路东南段药店</t>
  </si>
  <si>
    <t>31.22%</t>
  </si>
  <si>
    <t>都江堰聚源镇药店</t>
  </si>
  <si>
    <t>黄苑东街药店</t>
  </si>
  <si>
    <t>33.99%</t>
  </si>
  <si>
    <t>双流区东升街道三强西路药店</t>
  </si>
  <si>
    <t>30.32%</t>
  </si>
  <si>
    <t>新园大道</t>
  </si>
  <si>
    <t>龙潭西路</t>
  </si>
  <si>
    <t>359*</t>
  </si>
  <si>
    <t>枣子巷</t>
  </si>
  <si>
    <t>查询门店销售汇总（时间段：2017-02-26至2017-03-05）</t>
  </si>
  <si>
    <t/>
  </si>
  <si>
    <t>销售笔数</t>
  </si>
  <si>
    <t>平均客单价</t>
  </si>
  <si>
    <t>收入</t>
  </si>
  <si>
    <t>天数</t>
  </si>
  <si>
    <t>开店年份</t>
  </si>
  <si>
    <t>门店名称</t>
  </si>
  <si>
    <t>片区名称</t>
  </si>
  <si>
    <t>片区主管</t>
  </si>
  <si>
    <t>四川太极旗舰店</t>
  </si>
  <si>
    <t>谭庆娟</t>
  </si>
  <si>
    <t>四川太极青羊区十二桥药店</t>
  </si>
  <si>
    <t xml:space="preserve">刘琴英 </t>
  </si>
  <si>
    <t>四川太极光华药店</t>
  </si>
  <si>
    <t>四川太极浆洗街药店</t>
  </si>
  <si>
    <t>四川太极邛崃中心药店</t>
  </si>
  <si>
    <t>周佳玉</t>
  </si>
  <si>
    <t>四川太极高新区民丰大道西段药店</t>
  </si>
  <si>
    <t xml:space="preserve">谢怡 </t>
  </si>
  <si>
    <t>四川太极高新区府城大道西段店</t>
  </si>
  <si>
    <t>四川太极成华区华泰路药店</t>
  </si>
  <si>
    <t xml:space="preserve">何巍 </t>
  </si>
  <si>
    <t>四川太极五津西路药店</t>
  </si>
  <si>
    <t>四川太极锦江区庆云南街药店</t>
  </si>
  <si>
    <t>先雪晴</t>
  </si>
  <si>
    <t>四川太极新乐中街药店</t>
  </si>
  <si>
    <t>四川太极青羊区北东街店</t>
  </si>
  <si>
    <t>四川太极成华区羊子山西路药店（兴元华盛）</t>
  </si>
  <si>
    <t>四川太极光华村街药店</t>
  </si>
  <si>
    <t>四川太极锦江区榕声路店</t>
  </si>
  <si>
    <t>四川太极新都区新繁镇繁江北路药店</t>
  </si>
  <si>
    <t>四川太极西部店</t>
  </si>
  <si>
    <t>四川太极新津邓双镇岷江店</t>
  </si>
  <si>
    <t>四川太极红星店</t>
  </si>
  <si>
    <t>四川太极成华区万科路药店</t>
  </si>
  <si>
    <t>四川太极成华区二环路北四段药店（汇融名城）</t>
  </si>
  <si>
    <t>四川太极武侯区科华街药店</t>
  </si>
  <si>
    <t>四川太极武侯区顺和街店</t>
  </si>
  <si>
    <t>四川太极通盈街药店</t>
  </si>
  <si>
    <t>四川太极双林路药店</t>
  </si>
  <si>
    <t>四川太极锦江区观音桥街药店</t>
  </si>
  <si>
    <t>四川太极大邑县晋原镇通达东路五段药店</t>
  </si>
  <si>
    <t>四川太极温江店</t>
  </si>
  <si>
    <t>四川太极金丝街药店</t>
  </si>
  <si>
    <t>四川太极锦江区水杉街药店</t>
  </si>
  <si>
    <t>四川太极怀远店</t>
  </si>
  <si>
    <t>苗凯</t>
  </si>
  <si>
    <t>四川太极大邑县晋原镇内蒙古大道桃源药店</t>
  </si>
  <si>
    <t>四川太极崇州中心店</t>
  </si>
  <si>
    <t>四川太极成华区崔家店路药店</t>
  </si>
  <si>
    <t>四川太极成华区华油路药店</t>
  </si>
  <si>
    <t>四川太极金带街药店</t>
  </si>
  <si>
    <t>四川太极成华杉板桥南一路店</t>
  </si>
  <si>
    <t>四川太极温江区柳城街道同兴东路药店</t>
  </si>
  <si>
    <t>四川太极清江东路药店</t>
  </si>
  <si>
    <t>四川太极金牛区交大路第三药店</t>
  </si>
  <si>
    <t>四川太极都江堰景中路店</t>
  </si>
  <si>
    <t>四川太极高新区中和街道柳荫街药店</t>
  </si>
  <si>
    <t>四川太极新都区马超东路店</t>
  </si>
  <si>
    <t>四川太极土龙路药店</t>
  </si>
  <si>
    <t>四川太极都江堰药店</t>
  </si>
  <si>
    <t>四川太极邛崃市临邛镇长安大道药店</t>
  </si>
  <si>
    <t>四川太极人民中路店</t>
  </si>
  <si>
    <t>四川太极沙河源药店</t>
  </si>
  <si>
    <t>四川太极龙潭西路店</t>
  </si>
  <si>
    <t>31.9%</t>
  </si>
  <si>
    <t>四川太极邛崃市临邛镇洪川小区药店</t>
  </si>
  <si>
    <t>四川太极都江堰市蒲阳路药店</t>
  </si>
  <si>
    <t>四川太极清江东路2药店</t>
  </si>
  <si>
    <t>四川太极金牛区金沙路药店</t>
  </si>
  <si>
    <t>四川太极青羊区浣花滨河路药店</t>
  </si>
  <si>
    <t>四川太极高新天久北巷药店</t>
  </si>
  <si>
    <t>四川太极兴义镇万兴路药店</t>
  </si>
  <si>
    <t>四川太极三江店</t>
  </si>
  <si>
    <t>四川太极郫县郫筒镇东大街药店</t>
  </si>
  <si>
    <t>四川太极都江堰奎光路中段药店</t>
  </si>
  <si>
    <t>四川太极大邑县晋原镇子龙路店</t>
  </si>
  <si>
    <t>四川太极大邑县晋源镇东壕沟段药店</t>
  </si>
  <si>
    <t>四川太极都江堰幸福镇翔凤路药店</t>
  </si>
  <si>
    <t>四川太极大邑县安仁镇千禧街药店</t>
  </si>
  <si>
    <t>四川太极成华区华康路药店</t>
  </si>
  <si>
    <t>四川太极大邑县沙渠镇方圆路药店</t>
  </si>
  <si>
    <t>四川太极龙泉驿区龙泉街道驿生路药店</t>
  </si>
  <si>
    <t>四川太极大邑县新场镇文昌街药店</t>
  </si>
  <si>
    <t>四川太极双流县西航港街道锦华路一段药店</t>
  </si>
  <si>
    <t>四川太极邛崃市羊安镇永康大道药店</t>
  </si>
  <si>
    <t>四川太极锦江区柳翠路药店</t>
  </si>
  <si>
    <t>四川太极高新区大源北街药店</t>
  </si>
  <si>
    <t>四川太极成华区万宇路药店</t>
  </si>
  <si>
    <t>四川太极都江堰市蒲阳镇堰问道西路药店</t>
  </si>
  <si>
    <t>四川太极成华区新怡路店</t>
  </si>
  <si>
    <t>四川太极郫县郫筒镇一环路东南段药店</t>
  </si>
  <si>
    <t>四川太极都江堰聚源镇药店</t>
  </si>
  <si>
    <t>四川太极金牛区黄苑东街药店</t>
  </si>
  <si>
    <t>四川太极双流区东升街道三强西路药店</t>
  </si>
  <si>
    <t>四川太极新园大道药店</t>
  </si>
  <si>
    <t>3.49%</t>
  </si>
  <si>
    <t>合计</t>
  </si>
  <si>
    <t>求和项:数量</t>
  </si>
  <si>
    <t>汇总</t>
  </si>
  <si>
    <t>(空白)</t>
  </si>
  <si>
    <t>总计</t>
  </si>
  <si>
    <t>2.18万/天</t>
    <phoneticPr fontId="15" type="noConversion"/>
  </si>
  <si>
    <t>1.1万/天</t>
    <phoneticPr fontId="15" type="noConversion"/>
  </si>
  <si>
    <t>基础日均销售</t>
    <phoneticPr fontId="15" type="noConversion"/>
  </si>
  <si>
    <t>力争日均销售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</si>
</sst>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20" x14ac:knownFonts="1">
    <font>
      <sz val="11"/>
      <color theme="1"/>
      <name val="宋体"/>
      <charset val="134"/>
      <scheme val="minor"/>
    </font>
    <font>
      <sz val="10"/>
      <color rgb="FF000000"/>
      <name val="Arial"/>
      <family val="2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Arial"/>
      <family val="2"/>
    </font>
    <font>
      <sz val="9"/>
      <color rgb="FF000000"/>
      <name val="宋体"/>
      <charset val="134"/>
      <scheme val="minor"/>
    </font>
    <font>
      <sz val="9"/>
      <color rgb="FFFF0000"/>
      <name val="Arial"/>
      <family val="2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Arial"/>
      <family val="2"/>
      <charset val="134"/>
    </font>
    <font>
      <sz val="9"/>
      <color rgb="FF000000"/>
      <name val="宋体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176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176" fontId="3" fillId="0" borderId="10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/>
    </xf>
    <xf numFmtId="177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10" fontId="3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left" vertical="center" wrapText="1"/>
    </xf>
    <xf numFmtId="0" fontId="17" fillId="0" borderId="9" xfId="0" applyFont="1" applyBorder="1" applyAlignment="1">
      <alignment vertical="center" wrapText="1"/>
    </xf>
    <xf numFmtId="176" fontId="17" fillId="0" borderId="10" xfId="0" applyNumberFormat="1" applyFont="1" applyBorder="1" applyAlignment="1">
      <alignment horizontal="center" vertical="center"/>
    </xf>
    <xf numFmtId="177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NumberFormat="1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176" fontId="17" fillId="0" borderId="14" xfId="0" applyNumberFormat="1" applyFont="1" applyBorder="1" applyAlignment="1">
      <alignment horizontal="center" vertical="center"/>
    </xf>
    <xf numFmtId="177" fontId="17" fillId="0" borderId="14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topLeftCell="A73" workbookViewId="0">
      <selection activeCell="J89" sqref="J89"/>
    </sheetView>
  </sheetViews>
  <sheetFormatPr defaultColWidth="9" defaultRowHeight="18" customHeight="1" x14ac:dyDescent="0.15"/>
  <cols>
    <col min="1" max="1" width="5.125" customWidth="1"/>
    <col min="2" max="2" width="5.5" customWidth="1"/>
    <col min="3" max="3" width="25.625" customWidth="1"/>
    <col min="4" max="4" width="11" customWidth="1"/>
    <col min="5" max="5" width="9.875" style="10" customWidth="1"/>
    <col min="6" max="6" width="5.375" style="11" customWidth="1"/>
    <col min="7" max="7" width="9.5" style="10" customWidth="1"/>
    <col min="8" max="8" width="7.875" style="12" customWidth="1"/>
    <col min="9" max="9" width="6.375" style="13" customWidth="1"/>
    <col min="10" max="10" width="8.125" style="14" customWidth="1"/>
    <col min="11" max="12" width="8.25" style="15" customWidth="1"/>
    <col min="13" max="13" width="7.75" style="15" customWidth="1"/>
    <col min="14" max="14" width="9.375" style="15" customWidth="1"/>
    <col min="15" max="15" width="9" style="62"/>
  </cols>
  <sheetData>
    <row r="1" spans="1:14" ht="18" customHeight="1" x14ac:dyDescent="0.15">
      <c r="A1" s="16"/>
      <c r="B1" s="16"/>
      <c r="C1" s="16"/>
      <c r="D1" s="16"/>
      <c r="E1" s="81" t="s">
        <v>0</v>
      </c>
      <c r="F1" s="82"/>
      <c r="G1" s="82"/>
      <c r="H1" s="82"/>
      <c r="I1" s="83"/>
      <c r="J1" s="84"/>
      <c r="K1" s="59" t="s">
        <v>1</v>
      </c>
      <c r="L1" s="60"/>
      <c r="M1" s="60"/>
      <c r="N1" s="61"/>
    </row>
    <row r="2" spans="1:14" ht="27" customHeight="1" x14ac:dyDescent="0.15">
      <c r="A2" s="17" t="s">
        <v>2</v>
      </c>
      <c r="B2" s="17" t="s">
        <v>3</v>
      </c>
      <c r="C2" s="18" t="s">
        <v>4</v>
      </c>
      <c r="D2" s="19" t="s">
        <v>5</v>
      </c>
      <c r="E2" s="20" t="s">
        <v>6</v>
      </c>
      <c r="F2" s="21" t="s">
        <v>7</v>
      </c>
      <c r="G2" s="20" t="s">
        <v>8</v>
      </c>
      <c r="H2" s="22" t="s">
        <v>9</v>
      </c>
      <c r="I2" s="37" t="s">
        <v>10</v>
      </c>
      <c r="J2" s="38" t="s">
        <v>11</v>
      </c>
      <c r="K2" s="72" t="s">
        <v>281</v>
      </c>
      <c r="L2" s="72" t="s">
        <v>282</v>
      </c>
      <c r="M2" s="22" t="s">
        <v>12</v>
      </c>
      <c r="N2" s="22" t="s">
        <v>13</v>
      </c>
    </row>
    <row r="3" spans="1:14" ht="18" customHeight="1" x14ac:dyDescent="0.15">
      <c r="A3" s="23">
        <v>1</v>
      </c>
      <c r="B3" s="23">
        <v>307</v>
      </c>
      <c r="C3" s="24" t="s">
        <v>14</v>
      </c>
      <c r="D3" s="25" t="s">
        <v>15</v>
      </c>
      <c r="E3" s="26">
        <v>68275.831250000003</v>
      </c>
      <c r="F3" s="27">
        <v>508</v>
      </c>
      <c r="G3" s="26">
        <v>18657.9575</v>
      </c>
      <c r="H3" s="28" t="s">
        <v>16</v>
      </c>
      <c r="I3" s="39">
        <v>25</v>
      </c>
      <c r="J3" s="40">
        <v>80000</v>
      </c>
      <c r="K3" s="41">
        <v>80000</v>
      </c>
      <c r="L3" s="41">
        <f>K3*1.1</f>
        <v>88000</v>
      </c>
      <c r="M3" s="41">
        <v>508</v>
      </c>
      <c r="N3" s="79">
        <v>30</v>
      </c>
    </row>
    <row r="4" spans="1:14" ht="18" customHeight="1" x14ac:dyDescent="0.15">
      <c r="A4" s="23">
        <v>2</v>
      </c>
      <c r="B4" s="23">
        <v>582</v>
      </c>
      <c r="C4" s="24" t="s">
        <v>17</v>
      </c>
      <c r="D4" s="29" t="s">
        <v>18</v>
      </c>
      <c r="E4" s="26">
        <v>21026.45</v>
      </c>
      <c r="F4" s="27">
        <v>149</v>
      </c>
      <c r="G4" s="26">
        <v>4701.6762500000004</v>
      </c>
      <c r="H4" s="28" t="s">
        <v>19</v>
      </c>
      <c r="I4" s="39">
        <v>3</v>
      </c>
      <c r="J4" s="40">
        <v>18900</v>
      </c>
      <c r="K4" s="41">
        <v>19000</v>
      </c>
      <c r="L4" s="41">
        <f t="shared" ref="L4:L67" si="0">K4*1.1</f>
        <v>20900</v>
      </c>
      <c r="M4" s="41">
        <v>163</v>
      </c>
      <c r="N4" s="79">
        <v>8</v>
      </c>
    </row>
    <row r="5" spans="1:14" ht="18" customHeight="1" x14ac:dyDescent="0.15">
      <c r="A5" s="23">
        <v>3</v>
      </c>
      <c r="B5" s="23">
        <v>343</v>
      </c>
      <c r="C5" s="24" t="s">
        <v>20</v>
      </c>
      <c r="D5" s="29" t="s">
        <v>18</v>
      </c>
      <c r="E5" s="26">
        <v>18644.79</v>
      </c>
      <c r="F5" s="27">
        <v>175</v>
      </c>
      <c r="G5" s="26">
        <v>5675.6312500000004</v>
      </c>
      <c r="H5" s="28" t="s">
        <v>21</v>
      </c>
      <c r="I5" s="39">
        <v>7</v>
      </c>
      <c r="J5" s="40">
        <v>16800</v>
      </c>
      <c r="K5" s="41">
        <v>18000</v>
      </c>
      <c r="L5" s="41">
        <f t="shared" si="0"/>
        <v>19800</v>
      </c>
      <c r="M5" s="41">
        <v>192</v>
      </c>
      <c r="N5" s="79">
        <v>10</v>
      </c>
    </row>
    <row r="6" spans="1:14" ht="18" customHeight="1" x14ac:dyDescent="0.15">
      <c r="A6" s="23">
        <v>4</v>
      </c>
      <c r="B6" s="23">
        <v>337</v>
      </c>
      <c r="C6" s="24" t="s">
        <v>22</v>
      </c>
      <c r="D6" s="29" t="s">
        <v>18</v>
      </c>
      <c r="E6" s="26">
        <v>17018.013749999998</v>
      </c>
      <c r="F6" s="27">
        <v>195</v>
      </c>
      <c r="G6" s="26">
        <v>5284.1049999999996</v>
      </c>
      <c r="H6" s="28" t="s">
        <v>23</v>
      </c>
      <c r="I6" s="39">
        <v>9</v>
      </c>
      <c r="J6" s="40">
        <v>20160</v>
      </c>
      <c r="K6" s="41">
        <v>20160</v>
      </c>
      <c r="L6" s="41">
        <f t="shared" si="0"/>
        <v>22176</v>
      </c>
      <c r="M6" s="41">
        <v>214</v>
      </c>
      <c r="N6" s="79">
        <v>12</v>
      </c>
    </row>
    <row r="7" spans="1:14" ht="18" customHeight="1" x14ac:dyDescent="0.15">
      <c r="A7" s="23">
        <v>5</v>
      </c>
      <c r="B7" s="23">
        <v>341</v>
      </c>
      <c r="C7" s="24" t="s">
        <v>24</v>
      </c>
      <c r="D7" s="29" t="s">
        <v>25</v>
      </c>
      <c r="E7" s="26">
        <v>16209.453750000001</v>
      </c>
      <c r="F7" s="27">
        <v>189</v>
      </c>
      <c r="G7" s="26">
        <v>5587.1862499999997</v>
      </c>
      <c r="H7" s="28" t="s">
        <v>26</v>
      </c>
      <c r="I7" s="39">
        <v>6</v>
      </c>
      <c r="J7" s="40">
        <v>16800</v>
      </c>
      <c r="K7" s="41">
        <v>18000</v>
      </c>
      <c r="L7" s="41">
        <f t="shared" si="0"/>
        <v>19800</v>
      </c>
      <c r="M7" s="41">
        <v>207</v>
      </c>
      <c r="N7" s="79">
        <v>10</v>
      </c>
    </row>
    <row r="8" spans="1:14" ht="18" customHeight="1" x14ac:dyDescent="0.15">
      <c r="A8" s="23">
        <v>6</v>
      </c>
      <c r="B8" s="23">
        <v>571</v>
      </c>
      <c r="C8" s="24" t="s">
        <v>27</v>
      </c>
      <c r="D8" s="29" t="s">
        <v>28</v>
      </c>
      <c r="E8" s="26">
        <v>13290.108749999999</v>
      </c>
      <c r="F8" s="27">
        <v>157</v>
      </c>
      <c r="G8" s="26">
        <v>3984.0962500000001</v>
      </c>
      <c r="H8" s="28" t="s">
        <v>29</v>
      </c>
      <c r="I8" s="39">
        <v>3</v>
      </c>
      <c r="J8" s="40">
        <v>15750</v>
      </c>
      <c r="K8" s="41">
        <v>15000</v>
      </c>
      <c r="L8" s="41">
        <f t="shared" si="0"/>
        <v>16500</v>
      </c>
      <c r="M8" s="41">
        <v>172</v>
      </c>
      <c r="N8" s="79">
        <v>7</v>
      </c>
    </row>
    <row r="9" spans="1:14" ht="18" customHeight="1" x14ac:dyDescent="0.15">
      <c r="A9" s="23">
        <v>7</v>
      </c>
      <c r="B9" s="23">
        <v>541</v>
      </c>
      <c r="C9" s="24" t="s">
        <v>30</v>
      </c>
      <c r="D9" s="29" t="s">
        <v>28</v>
      </c>
      <c r="E9" s="26">
        <v>10471.66625</v>
      </c>
      <c r="F9" s="27">
        <v>125</v>
      </c>
      <c r="G9" s="26">
        <v>3338.3625000000002</v>
      </c>
      <c r="H9" s="28" t="s">
        <v>31</v>
      </c>
      <c r="I9" s="39">
        <v>3</v>
      </c>
      <c r="J9" s="40">
        <v>9765</v>
      </c>
      <c r="K9" s="41">
        <v>10500</v>
      </c>
      <c r="L9" s="41">
        <f t="shared" si="0"/>
        <v>11550.000000000002</v>
      </c>
      <c r="M9" s="41">
        <v>137</v>
      </c>
      <c r="N9" s="79">
        <f>I9*2</f>
        <v>6</v>
      </c>
    </row>
    <row r="10" spans="1:14" ht="18" customHeight="1" x14ac:dyDescent="0.15">
      <c r="A10" s="23">
        <v>8</v>
      </c>
      <c r="B10" s="23">
        <v>712</v>
      </c>
      <c r="C10" s="24" t="s">
        <v>32</v>
      </c>
      <c r="D10" s="29" t="s">
        <v>33</v>
      </c>
      <c r="E10" s="26">
        <v>10032.883750000001</v>
      </c>
      <c r="F10" s="27">
        <v>134</v>
      </c>
      <c r="G10" s="26">
        <v>3251.5149999999999</v>
      </c>
      <c r="H10" s="28" t="s">
        <v>34</v>
      </c>
      <c r="I10" s="39">
        <v>4</v>
      </c>
      <c r="J10" s="40">
        <v>9975</v>
      </c>
      <c r="K10" s="41">
        <v>10500</v>
      </c>
      <c r="L10" s="41">
        <f t="shared" si="0"/>
        <v>11550.000000000002</v>
      </c>
      <c r="M10" s="41">
        <v>147</v>
      </c>
      <c r="N10" s="79">
        <v>7</v>
      </c>
    </row>
    <row r="11" spans="1:14" ht="18" customHeight="1" x14ac:dyDescent="0.15">
      <c r="A11" s="23">
        <v>9</v>
      </c>
      <c r="B11" s="23">
        <v>385</v>
      </c>
      <c r="C11" s="24" t="s">
        <v>35</v>
      </c>
      <c r="D11" s="29" t="s">
        <v>28</v>
      </c>
      <c r="E11" s="26">
        <v>9454.8325000000004</v>
      </c>
      <c r="F11" s="27">
        <v>113</v>
      </c>
      <c r="G11" s="26">
        <v>2812.9362500000002</v>
      </c>
      <c r="H11" s="28" t="s">
        <v>36</v>
      </c>
      <c r="I11" s="39">
        <v>4</v>
      </c>
      <c r="J11" s="40">
        <v>9765</v>
      </c>
      <c r="K11" s="41">
        <v>10000</v>
      </c>
      <c r="L11" s="41">
        <f t="shared" si="0"/>
        <v>11000</v>
      </c>
      <c r="M11" s="41">
        <v>124</v>
      </c>
      <c r="N11" s="79">
        <v>6</v>
      </c>
    </row>
    <row r="12" spans="1:14" ht="18" customHeight="1" x14ac:dyDescent="0.15">
      <c r="A12" s="23">
        <v>10</v>
      </c>
      <c r="B12" s="30">
        <v>742</v>
      </c>
      <c r="C12" s="31" t="s">
        <v>37</v>
      </c>
      <c r="D12" s="32" t="s">
        <v>38</v>
      </c>
      <c r="E12" s="26">
        <v>9195.7012500000001</v>
      </c>
      <c r="F12" s="27">
        <v>89</v>
      </c>
      <c r="G12" s="26">
        <v>2573.3525</v>
      </c>
      <c r="H12" s="28" t="s">
        <v>39</v>
      </c>
      <c r="I12" s="39">
        <v>2</v>
      </c>
      <c r="J12" s="40">
        <v>9345</v>
      </c>
      <c r="K12" s="41">
        <v>9500</v>
      </c>
      <c r="L12" s="41">
        <f t="shared" si="0"/>
        <v>10450</v>
      </c>
      <c r="M12" s="41">
        <v>97</v>
      </c>
      <c r="N12" s="79">
        <v>5</v>
      </c>
    </row>
    <row r="13" spans="1:14" ht="18" customHeight="1" x14ac:dyDescent="0.15">
      <c r="A13" s="23">
        <v>11</v>
      </c>
      <c r="B13" s="23">
        <v>387</v>
      </c>
      <c r="C13" s="24" t="s">
        <v>40</v>
      </c>
      <c r="D13" s="29" t="s">
        <v>28</v>
      </c>
      <c r="E13" s="26">
        <v>8468.6149999999998</v>
      </c>
      <c r="F13" s="27">
        <v>138</v>
      </c>
      <c r="G13" s="26">
        <v>2685.0675000000001</v>
      </c>
      <c r="H13" s="28" t="s">
        <v>41</v>
      </c>
      <c r="I13" s="39">
        <v>2</v>
      </c>
      <c r="J13" s="40">
        <v>8925</v>
      </c>
      <c r="K13" s="41">
        <v>9000</v>
      </c>
      <c r="L13" s="41">
        <f t="shared" si="0"/>
        <v>9900</v>
      </c>
      <c r="M13" s="41">
        <v>151</v>
      </c>
      <c r="N13" s="79">
        <v>7</v>
      </c>
    </row>
    <row r="14" spans="1:14" ht="18" customHeight="1" x14ac:dyDescent="0.15">
      <c r="A14" s="23">
        <v>12</v>
      </c>
      <c r="B14" s="23">
        <v>517</v>
      </c>
      <c r="C14" s="24" t="s">
        <v>42</v>
      </c>
      <c r="D14" s="29" t="s">
        <v>38</v>
      </c>
      <c r="E14" s="26">
        <v>8439.40625</v>
      </c>
      <c r="F14" s="27">
        <v>107</v>
      </c>
      <c r="G14" s="26">
        <v>3020.15</v>
      </c>
      <c r="H14" s="28" t="s">
        <v>43</v>
      </c>
      <c r="I14" s="39">
        <v>3</v>
      </c>
      <c r="J14" s="40">
        <v>6890</v>
      </c>
      <c r="K14" s="41">
        <v>7500</v>
      </c>
      <c r="L14" s="41">
        <f t="shared" si="0"/>
        <v>8250</v>
      </c>
      <c r="M14" s="41">
        <v>117</v>
      </c>
      <c r="N14" s="79">
        <v>5</v>
      </c>
    </row>
    <row r="15" spans="1:14" ht="18" customHeight="1" x14ac:dyDescent="0.15">
      <c r="A15" s="23">
        <v>13</v>
      </c>
      <c r="B15" s="23">
        <v>585</v>
      </c>
      <c r="C15" s="24" t="s">
        <v>44</v>
      </c>
      <c r="D15" s="29" t="s">
        <v>38</v>
      </c>
      <c r="E15" s="26">
        <v>8413.0562499999996</v>
      </c>
      <c r="F15" s="27">
        <v>136</v>
      </c>
      <c r="G15" s="26">
        <v>2740.4575</v>
      </c>
      <c r="H15" s="28" t="s">
        <v>45</v>
      </c>
      <c r="I15" s="39">
        <v>3</v>
      </c>
      <c r="J15" s="40">
        <v>9030</v>
      </c>
      <c r="K15" s="41">
        <v>9030</v>
      </c>
      <c r="L15" s="41">
        <f t="shared" si="0"/>
        <v>9933</v>
      </c>
      <c r="M15" s="41">
        <v>149</v>
      </c>
      <c r="N15" s="79">
        <v>7</v>
      </c>
    </row>
    <row r="16" spans="1:14" ht="18" customHeight="1" x14ac:dyDescent="0.15">
      <c r="A16" s="23">
        <v>14</v>
      </c>
      <c r="B16" s="23">
        <v>365</v>
      </c>
      <c r="C16" s="24" t="s">
        <v>46</v>
      </c>
      <c r="D16" s="29" t="s">
        <v>18</v>
      </c>
      <c r="E16" s="26">
        <v>7477.665</v>
      </c>
      <c r="F16" s="27">
        <v>101</v>
      </c>
      <c r="G16" s="26">
        <v>2118.7512499999998</v>
      </c>
      <c r="H16" s="28" t="s">
        <v>47</v>
      </c>
      <c r="I16" s="39">
        <v>2</v>
      </c>
      <c r="J16" s="40">
        <v>8925</v>
      </c>
      <c r="K16" s="41">
        <v>8925</v>
      </c>
      <c r="L16" s="41">
        <f t="shared" si="0"/>
        <v>9817.5</v>
      </c>
      <c r="M16" s="41">
        <v>111</v>
      </c>
      <c r="N16" s="79">
        <v>5</v>
      </c>
    </row>
    <row r="17" spans="1:15" s="9" customFormat="1" ht="24" customHeight="1" x14ac:dyDescent="0.15">
      <c r="A17" s="23">
        <v>15</v>
      </c>
      <c r="B17" s="23">
        <v>546</v>
      </c>
      <c r="C17" s="24" t="s">
        <v>48</v>
      </c>
      <c r="D17" s="29" t="s">
        <v>28</v>
      </c>
      <c r="E17" s="26">
        <v>7341.7087499999998</v>
      </c>
      <c r="F17" s="27">
        <v>126</v>
      </c>
      <c r="G17" s="26">
        <v>2613.5562500000001</v>
      </c>
      <c r="H17" s="28" t="s">
        <v>49</v>
      </c>
      <c r="I17" s="39">
        <v>2</v>
      </c>
      <c r="J17" s="40">
        <v>6678</v>
      </c>
      <c r="K17" s="41">
        <v>7150</v>
      </c>
      <c r="L17" s="41">
        <f t="shared" si="0"/>
        <v>7865.0000000000009</v>
      </c>
      <c r="M17" s="41">
        <v>138</v>
      </c>
      <c r="N17" s="79">
        <v>5</v>
      </c>
      <c r="O17" s="63"/>
    </row>
    <row r="18" spans="1:15" ht="18" customHeight="1" x14ac:dyDescent="0.15">
      <c r="A18" s="23">
        <v>16</v>
      </c>
      <c r="B18" s="23">
        <v>730</v>
      </c>
      <c r="C18" s="24" t="s">
        <v>50</v>
      </c>
      <c r="D18" s="29" t="s">
        <v>38</v>
      </c>
      <c r="E18" s="26">
        <v>7274.2787500000004</v>
      </c>
      <c r="F18" s="27">
        <v>97</v>
      </c>
      <c r="G18" s="26">
        <v>2264.0675000000001</v>
      </c>
      <c r="H18" s="28" t="s">
        <v>51</v>
      </c>
      <c r="I18" s="39">
        <v>1</v>
      </c>
      <c r="J18" s="40">
        <v>6890</v>
      </c>
      <c r="K18" s="41">
        <v>7400</v>
      </c>
      <c r="L18" s="41">
        <f t="shared" si="0"/>
        <v>8140.0000000000009</v>
      </c>
      <c r="M18" s="41">
        <v>106</v>
      </c>
      <c r="N18" s="79">
        <v>5</v>
      </c>
    </row>
    <row r="19" spans="1:15" ht="18" customHeight="1" x14ac:dyDescent="0.15">
      <c r="A19" s="23">
        <v>17</v>
      </c>
      <c r="B19" s="23">
        <v>311</v>
      </c>
      <c r="C19" s="24" t="s">
        <v>52</v>
      </c>
      <c r="D19" s="29" t="s">
        <v>38</v>
      </c>
      <c r="E19" s="26">
        <v>7124.37</v>
      </c>
      <c r="F19" s="27">
        <v>43</v>
      </c>
      <c r="G19" s="26">
        <v>1788.0862500000001</v>
      </c>
      <c r="H19" s="28" t="s">
        <v>53</v>
      </c>
      <c r="I19" s="39">
        <v>1</v>
      </c>
      <c r="J19" s="40">
        <v>8400</v>
      </c>
      <c r="K19" s="41">
        <v>8400</v>
      </c>
      <c r="L19" s="41">
        <f t="shared" si="0"/>
        <v>9240</v>
      </c>
      <c r="M19" s="41">
        <v>47</v>
      </c>
      <c r="N19" s="79">
        <v>3</v>
      </c>
    </row>
    <row r="20" spans="1:15" ht="18" customHeight="1" x14ac:dyDescent="0.15">
      <c r="A20" s="23">
        <v>18</v>
      </c>
      <c r="B20" s="23">
        <v>514</v>
      </c>
      <c r="C20" s="24" t="s">
        <v>54</v>
      </c>
      <c r="D20" s="29" t="s">
        <v>28</v>
      </c>
      <c r="E20" s="26">
        <v>6664.665</v>
      </c>
      <c r="F20" s="27">
        <v>89</v>
      </c>
      <c r="G20" s="26">
        <v>2288.1837500000001</v>
      </c>
      <c r="H20" s="28" t="s">
        <v>55</v>
      </c>
      <c r="I20" s="39">
        <v>2</v>
      </c>
      <c r="J20" s="40">
        <v>5936</v>
      </c>
      <c r="K20" s="41">
        <v>6400</v>
      </c>
      <c r="L20" s="41">
        <f t="shared" si="0"/>
        <v>7040.0000000000009</v>
      </c>
      <c r="M20" s="41">
        <v>97</v>
      </c>
      <c r="N20" s="79">
        <v>5</v>
      </c>
    </row>
    <row r="21" spans="1:15" ht="18" customHeight="1" x14ac:dyDescent="0.15">
      <c r="A21" s="23">
        <v>19</v>
      </c>
      <c r="B21" s="23">
        <v>308</v>
      </c>
      <c r="C21" s="24" t="s">
        <v>56</v>
      </c>
      <c r="D21" s="29" t="s">
        <v>38</v>
      </c>
      <c r="E21" s="26">
        <v>6623.1287499999999</v>
      </c>
      <c r="F21" s="27">
        <v>110</v>
      </c>
      <c r="G21" s="26">
        <v>2253.3512500000002</v>
      </c>
      <c r="H21" s="28" t="s">
        <v>57</v>
      </c>
      <c r="I21" s="39">
        <v>0</v>
      </c>
      <c r="J21" s="40">
        <v>9240</v>
      </c>
      <c r="K21" s="41">
        <v>9240</v>
      </c>
      <c r="L21" s="41">
        <f t="shared" si="0"/>
        <v>10164</v>
      </c>
      <c r="M21" s="41">
        <v>121</v>
      </c>
      <c r="N21" s="79">
        <v>5</v>
      </c>
    </row>
    <row r="22" spans="1:15" ht="18" customHeight="1" x14ac:dyDescent="0.15">
      <c r="A22" s="23">
        <v>20</v>
      </c>
      <c r="B22" s="23">
        <v>707</v>
      </c>
      <c r="C22" s="24" t="s">
        <v>58</v>
      </c>
      <c r="D22" s="29" t="s">
        <v>33</v>
      </c>
      <c r="E22" s="26">
        <v>6616.3537500000002</v>
      </c>
      <c r="F22" s="27">
        <v>92</v>
      </c>
      <c r="G22" s="26">
        <v>1958.5825</v>
      </c>
      <c r="H22" s="28" t="s">
        <v>59</v>
      </c>
      <c r="I22" s="39">
        <v>1</v>
      </c>
      <c r="J22" s="40">
        <v>7665</v>
      </c>
      <c r="K22" s="41">
        <v>7665</v>
      </c>
      <c r="L22" s="41">
        <f t="shared" si="0"/>
        <v>8431.5</v>
      </c>
      <c r="M22" s="41">
        <v>101</v>
      </c>
      <c r="N22" s="79">
        <v>5</v>
      </c>
    </row>
    <row r="23" spans="1:15" ht="18" customHeight="1" x14ac:dyDescent="0.15">
      <c r="A23" s="23">
        <v>21</v>
      </c>
      <c r="B23" s="30">
        <v>581</v>
      </c>
      <c r="C23" s="31" t="s">
        <v>60</v>
      </c>
      <c r="D23" s="32" t="s">
        <v>38</v>
      </c>
      <c r="E23" s="26">
        <v>6559.6062499999998</v>
      </c>
      <c r="F23" s="27">
        <v>119</v>
      </c>
      <c r="G23" s="26">
        <v>2143.0925000000002</v>
      </c>
      <c r="H23" s="28" t="s">
        <v>61</v>
      </c>
      <c r="I23" s="39">
        <v>2</v>
      </c>
      <c r="J23" s="40">
        <v>6890</v>
      </c>
      <c r="K23" s="41">
        <v>7000</v>
      </c>
      <c r="L23" s="41">
        <f t="shared" si="0"/>
        <v>7700.0000000000009</v>
      </c>
      <c r="M23" s="41">
        <v>130</v>
      </c>
      <c r="N23" s="79">
        <v>6</v>
      </c>
    </row>
    <row r="24" spans="1:15" ht="18" customHeight="1" x14ac:dyDescent="0.15">
      <c r="A24" s="23">
        <v>22</v>
      </c>
      <c r="B24" s="23">
        <v>744</v>
      </c>
      <c r="C24" s="24" t="s">
        <v>62</v>
      </c>
      <c r="D24" s="29" t="s">
        <v>38</v>
      </c>
      <c r="E24" s="26">
        <v>6488.31</v>
      </c>
      <c r="F24" s="27">
        <v>77</v>
      </c>
      <c r="G24" s="26">
        <v>1777.41</v>
      </c>
      <c r="H24" s="28" t="s">
        <v>63</v>
      </c>
      <c r="I24" s="39">
        <v>2</v>
      </c>
      <c r="J24" s="40">
        <v>5512</v>
      </c>
      <c r="K24" s="41">
        <v>6000</v>
      </c>
      <c r="L24" s="41">
        <f t="shared" si="0"/>
        <v>6600.0000000000009</v>
      </c>
      <c r="M24" s="41">
        <v>84</v>
      </c>
      <c r="N24" s="79">
        <f>I24*2</f>
        <v>4</v>
      </c>
    </row>
    <row r="25" spans="1:15" ht="18" customHeight="1" x14ac:dyDescent="0.15">
      <c r="A25" s="23">
        <v>23</v>
      </c>
      <c r="B25" s="23">
        <v>513</v>
      </c>
      <c r="C25" s="24" t="s">
        <v>64</v>
      </c>
      <c r="D25" s="29" t="s">
        <v>18</v>
      </c>
      <c r="E25" s="26">
        <v>6234.9750000000004</v>
      </c>
      <c r="F25" s="27">
        <v>87</v>
      </c>
      <c r="G25" s="26">
        <v>2075.5</v>
      </c>
      <c r="H25" s="28" t="s">
        <v>65</v>
      </c>
      <c r="I25" s="39">
        <v>2</v>
      </c>
      <c r="J25" s="40">
        <v>5724</v>
      </c>
      <c r="K25" s="41">
        <v>6200</v>
      </c>
      <c r="L25" s="41">
        <f t="shared" si="0"/>
        <v>6820.0000000000009</v>
      </c>
      <c r="M25" s="41">
        <v>95</v>
      </c>
      <c r="N25" s="79">
        <v>5</v>
      </c>
    </row>
    <row r="26" spans="1:15" ht="18" customHeight="1" x14ac:dyDescent="0.15">
      <c r="A26" s="23">
        <v>24</v>
      </c>
      <c r="B26" s="23">
        <v>373</v>
      </c>
      <c r="C26" s="24" t="s">
        <v>66</v>
      </c>
      <c r="D26" s="29" t="s">
        <v>33</v>
      </c>
      <c r="E26" s="26">
        <v>6177.1937500000004</v>
      </c>
      <c r="F26" s="27">
        <v>83</v>
      </c>
      <c r="G26" s="26">
        <v>1913.43875</v>
      </c>
      <c r="H26" s="28" t="s">
        <v>67</v>
      </c>
      <c r="I26" s="39">
        <v>1</v>
      </c>
      <c r="J26" s="40">
        <v>6360</v>
      </c>
      <c r="K26" s="41">
        <v>6360</v>
      </c>
      <c r="L26" s="41">
        <f t="shared" si="0"/>
        <v>6996.0000000000009</v>
      </c>
      <c r="M26" s="41">
        <v>91</v>
      </c>
      <c r="N26" s="79">
        <v>3</v>
      </c>
    </row>
    <row r="27" spans="1:15" ht="18" customHeight="1" x14ac:dyDescent="0.15">
      <c r="A27" s="23">
        <v>25</v>
      </c>
      <c r="B27" s="23">
        <v>355</v>
      </c>
      <c r="C27" s="24" t="s">
        <v>68</v>
      </c>
      <c r="D27" s="29" t="s">
        <v>33</v>
      </c>
      <c r="E27" s="26">
        <v>6047.6312500000004</v>
      </c>
      <c r="F27" s="27">
        <v>84</v>
      </c>
      <c r="G27" s="26">
        <v>2009.825</v>
      </c>
      <c r="H27" s="28" t="s">
        <v>69</v>
      </c>
      <c r="I27" s="39">
        <v>3</v>
      </c>
      <c r="J27" s="40">
        <v>8085</v>
      </c>
      <c r="K27" s="41">
        <v>8085</v>
      </c>
      <c r="L27" s="41">
        <f t="shared" si="0"/>
        <v>8893.5</v>
      </c>
      <c r="M27" s="41">
        <v>92</v>
      </c>
      <c r="N27" s="79">
        <v>5</v>
      </c>
    </row>
    <row r="28" spans="1:15" ht="18" customHeight="1" x14ac:dyDescent="0.15">
      <c r="A28" s="23">
        <v>26</v>
      </c>
      <c r="B28" s="23">
        <v>724</v>
      </c>
      <c r="C28" s="24" t="s">
        <v>70</v>
      </c>
      <c r="D28" s="29" t="s">
        <v>33</v>
      </c>
      <c r="E28" s="26">
        <v>5718.6324999999997</v>
      </c>
      <c r="F28" s="27">
        <v>89</v>
      </c>
      <c r="G28" s="26">
        <v>1747.8875</v>
      </c>
      <c r="H28" s="28" t="s">
        <v>71</v>
      </c>
      <c r="I28" s="39">
        <v>1</v>
      </c>
      <c r="J28" s="40">
        <v>6254</v>
      </c>
      <c r="K28" s="41">
        <v>6254</v>
      </c>
      <c r="L28" s="41">
        <f t="shared" si="0"/>
        <v>6879.4000000000005</v>
      </c>
      <c r="M28" s="41">
        <v>97</v>
      </c>
      <c r="N28" s="79">
        <v>5</v>
      </c>
    </row>
    <row r="29" spans="1:15" ht="18" customHeight="1" x14ac:dyDescent="0.15">
      <c r="A29" s="23">
        <v>27</v>
      </c>
      <c r="B29" s="23">
        <v>717</v>
      </c>
      <c r="C29" s="24" t="s">
        <v>72</v>
      </c>
      <c r="D29" s="29" t="s">
        <v>25</v>
      </c>
      <c r="E29" s="26">
        <v>5716.4750000000004</v>
      </c>
      <c r="F29" s="27">
        <v>72</v>
      </c>
      <c r="G29" s="26">
        <v>2184.3187499999999</v>
      </c>
      <c r="H29" s="28" t="s">
        <v>73</v>
      </c>
      <c r="I29" s="39">
        <v>3</v>
      </c>
      <c r="J29" s="40">
        <v>4968</v>
      </c>
      <c r="K29" s="41">
        <v>5400</v>
      </c>
      <c r="L29" s="41">
        <f t="shared" si="0"/>
        <v>5940.0000000000009</v>
      </c>
      <c r="M29" s="41">
        <v>79</v>
      </c>
      <c r="N29" s="79">
        <v>5</v>
      </c>
    </row>
    <row r="30" spans="1:15" ht="18" customHeight="1" x14ac:dyDescent="0.15">
      <c r="A30" s="23">
        <v>28</v>
      </c>
      <c r="B30" s="23">
        <v>329</v>
      </c>
      <c r="C30" s="24" t="s">
        <v>74</v>
      </c>
      <c r="D30" s="29" t="s">
        <v>18</v>
      </c>
      <c r="E30" s="26">
        <v>5713.4475000000002</v>
      </c>
      <c r="F30" s="27">
        <v>57</v>
      </c>
      <c r="G30" s="26">
        <v>1933.66</v>
      </c>
      <c r="H30" s="28" t="s">
        <v>75</v>
      </c>
      <c r="I30" s="39">
        <v>6</v>
      </c>
      <c r="J30" s="40">
        <v>5400</v>
      </c>
      <c r="K30" s="41">
        <f t="shared" ref="K30" si="1">J30*1.07</f>
        <v>5778</v>
      </c>
      <c r="L30" s="41">
        <f t="shared" si="0"/>
        <v>6355.8</v>
      </c>
      <c r="M30" s="41">
        <v>62</v>
      </c>
      <c r="N30" s="79">
        <v>8</v>
      </c>
    </row>
    <row r="31" spans="1:15" ht="18" customHeight="1" x14ac:dyDescent="0.15">
      <c r="A31" s="23">
        <v>29</v>
      </c>
      <c r="B31" s="23">
        <v>391</v>
      </c>
      <c r="C31" s="24" t="s">
        <v>76</v>
      </c>
      <c r="D31" s="29" t="s">
        <v>38</v>
      </c>
      <c r="E31" s="26">
        <v>5592.3675000000003</v>
      </c>
      <c r="F31" s="27">
        <v>74</v>
      </c>
      <c r="G31" s="26">
        <v>1909.5825</v>
      </c>
      <c r="H31" s="28" t="s">
        <v>77</v>
      </c>
      <c r="I31" s="39">
        <v>1</v>
      </c>
      <c r="J31" s="40">
        <v>5830</v>
      </c>
      <c r="K31" s="41">
        <v>6000</v>
      </c>
      <c r="L31" s="41">
        <f t="shared" si="0"/>
        <v>6600.0000000000009</v>
      </c>
      <c r="M31" s="41">
        <v>81</v>
      </c>
      <c r="N31" s="79">
        <v>4</v>
      </c>
    </row>
    <row r="32" spans="1:15" ht="18" customHeight="1" x14ac:dyDescent="0.15">
      <c r="A32" s="23">
        <v>30</v>
      </c>
      <c r="B32" s="23">
        <v>598</v>
      </c>
      <c r="C32" s="24" t="s">
        <v>78</v>
      </c>
      <c r="D32" s="29" t="s">
        <v>33</v>
      </c>
      <c r="E32" s="26">
        <v>5542.0287500000004</v>
      </c>
      <c r="F32" s="27">
        <v>83</v>
      </c>
      <c r="G32" s="26">
        <v>1937.53125</v>
      </c>
      <c r="H32" s="28" t="s">
        <v>79</v>
      </c>
      <c r="I32" s="39">
        <v>3</v>
      </c>
      <c r="J32" s="40">
        <v>5406</v>
      </c>
      <c r="K32" s="41">
        <v>5800</v>
      </c>
      <c r="L32" s="41">
        <f t="shared" si="0"/>
        <v>6380.0000000000009</v>
      </c>
      <c r="M32" s="41">
        <v>91</v>
      </c>
      <c r="N32" s="79">
        <v>5</v>
      </c>
    </row>
    <row r="33" spans="1:15" ht="18" customHeight="1" x14ac:dyDescent="0.15">
      <c r="A33" s="23">
        <v>31</v>
      </c>
      <c r="B33" s="23">
        <v>54</v>
      </c>
      <c r="C33" s="24" t="s">
        <v>80</v>
      </c>
      <c r="D33" s="29" t="s">
        <v>81</v>
      </c>
      <c r="E33" s="26">
        <v>5522.2375000000002</v>
      </c>
      <c r="F33" s="27">
        <v>84</v>
      </c>
      <c r="G33" s="26">
        <v>1948.50875</v>
      </c>
      <c r="H33" s="28" t="s">
        <v>82</v>
      </c>
      <c r="I33" s="39">
        <v>3</v>
      </c>
      <c r="J33" s="40">
        <v>6148</v>
      </c>
      <c r="K33" s="41">
        <v>6148</v>
      </c>
      <c r="L33" s="41">
        <f t="shared" si="0"/>
        <v>6762.8</v>
      </c>
      <c r="M33" s="41">
        <v>92</v>
      </c>
      <c r="N33" s="79">
        <v>5</v>
      </c>
    </row>
    <row r="34" spans="1:15" s="71" customFormat="1" ht="24" customHeight="1" x14ac:dyDescent="0.15">
      <c r="A34" s="33">
        <v>32</v>
      </c>
      <c r="B34" s="33">
        <v>746</v>
      </c>
      <c r="C34" s="64" t="s">
        <v>83</v>
      </c>
      <c r="D34" s="65" t="s">
        <v>25</v>
      </c>
      <c r="E34" s="66">
        <v>5451.98</v>
      </c>
      <c r="F34" s="67">
        <v>70</v>
      </c>
      <c r="G34" s="66">
        <v>1839.64625</v>
      </c>
      <c r="H34" s="68" t="s">
        <v>84</v>
      </c>
      <c r="I34" s="69">
        <v>2</v>
      </c>
      <c r="J34" s="70">
        <v>4860</v>
      </c>
      <c r="K34" s="68">
        <v>5300</v>
      </c>
      <c r="L34" s="41">
        <f t="shared" si="0"/>
        <v>5830.0000000000009</v>
      </c>
      <c r="M34" s="68">
        <v>77</v>
      </c>
      <c r="N34" s="80">
        <f>I34*2</f>
        <v>4</v>
      </c>
      <c r="O34" s="63" t="s">
        <v>279</v>
      </c>
    </row>
    <row r="35" spans="1:15" ht="18" customHeight="1" x14ac:dyDescent="0.15">
      <c r="A35" s="23">
        <v>33</v>
      </c>
      <c r="B35" s="23">
        <v>726</v>
      </c>
      <c r="C35" s="24" t="s">
        <v>85</v>
      </c>
      <c r="D35" s="29" t="s">
        <v>38</v>
      </c>
      <c r="E35" s="26">
        <v>5389.77</v>
      </c>
      <c r="F35" s="27">
        <v>84</v>
      </c>
      <c r="G35" s="26">
        <v>1995.59</v>
      </c>
      <c r="H35" s="28" t="s">
        <v>86</v>
      </c>
      <c r="I35" s="39">
        <v>3</v>
      </c>
      <c r="J35" s="40">
        <v>7665</v>
      </c>
      <c r="K35" s="41">
        <v>7665</v>
      </c>
      <c r="L35" s="41">
        <f t="shared" si="0"/>
        <v>8431.5</v>
      </c>
      <c r="M35" s="41">
        <v>92</v>
      </c>
      <c r="N35" s="79">
        <v>5</v>
      </c>
    </row>
    <row r="36" spans="1:15" s="9" customFormat="1" ht="18" customHeight="1" x14ac:dyDescent="0.15">
      <c r="A36" s="23">
        <v>34</v>
      </c>
      <c r="B36" s="23">
        <v>52</v>
      </c>
      <c r="C36" s="24" t="s">
        <v>87</v>
      </c>
      <c r="D36" s="29" t="s">
        <v>81</v>
      </c>
      <c r="E36" s="26">
        <v>5316.34375</v>
      </c>
      <c r="F36" s="27">
        <v>75</v>
      </c>
      <c r="G36" s="26">
        <v>1795.9925000000001</v>
      </c>
      <c r="H36" s="28" t="s">
        <v>88</v>
      </c>
      <c r="I36" s="39">
        <v>2</v>
      </c>
      <c r="J36" s="40">
        <v>5936</v>
      </c>
      <c r="K36" s="41">
        <v>6000</v>
      </c>
      <c r="L36" s="41">
        <f t="shared" si="0"/>
        <v>6600.0000000000009</v>
      </c>
      <c r="M36" s="41">
        <v>82</v>
      </c>
      <c r="N36" s="79">
        <f>I36*2</f>
        <v>4</v>
      </c>
      <c r="O36" s="63"/>
    </row>
    <row r="37" spans="1:15" ht="18" customHeight="1" x14ac:dyDescent="0.15">
      <c r="A37" s="23">
        <v>35</v>
      </c>
      <c r="B37" s="23">
        <v>515</v>
      </c>
      <c r="C37" s="24" t="s">
        <v>89</v>
      </c>
      <c r="D37" s="29" t="s">
        <v>33</v>
      </c>
      <c r="E37" s="26">
        <v>4971.5987500000001</v>
      </c>
      <c r="F37" s="27">
        <v>83</v>
      </c>
      <c r="G37" s="26">
        <v>1603.01</v>
      </c>
      <c r="H37" s="28" t="s">
        <v>90</v>
      </c>
      <c r="I37" s="39">
        <v>3</v>
      </c>
      <c r="J37" s="40">
        <v>5512</v>
      </c>
      <c r="K37" s="41">
        <v>5512</v>
      </c>
      <c r="L37" s="41">
        <f t="shared" si="0"/>
        <v>6063.2000000000007</v>
      </c>
      <c r="M37" s="41">
        <v>91</v>
      </c>
      <c r="N37" s="79">
        <v>5</v>
      </c>
    </row>
    <row r="38" spans="1:15" ht="18" customHeight="1" x14ac:dyDescent="0.15">
      <c r="A38" s="23">
        <v>36</v>
      </c>
      <c r="B38" s="30">
        <v>578</v>
      </c>
      <c r="C38" s="31" t="s">
        <v>91</v>
      </c>
      <c r="D38" s="32" t="s">
        <v>33</v>
      </c>
      <c r="E38" s="26">
        <v>4971.5237500000003</v>
      </c>
      <c r="F38" s="27">
        <v>106</v>
      </c>
      <c r="G38" s="26">
        <v>1802.825</v>
      </c>
      <c r="H38" s="28" t="s">
        <v>92</v>
      </c>
      <c r="I38" s="39">
        <v>2</v>
      </c>
      <c r="J38" s="40">
        <v>5400</v>
      </c>
      <c r="K38" s="41">
        <v>5400</v>
      </c>
      <c r="L38" s="41">
        <f t="shared" si="0"/>
        <v>5940.0000000000009</v>
      </c>
      <c r="M38" s="41">
        <v>116</v>
      </c>
      <c r="N38" s="79">
        <v>5</v>
      </c>
    </row>
    <row r="39" spans="1:15" ht="18" customHeight="1" x14ac:dyDescent="0.15">
      <c r="A39" s="23">
        <v>37</v>
      </c>
      <c r="B39" s="23">
        <v>367</v>
      </c>
      <c r="C39" s="24" t="s">
        <v>93</v>
      </c>
      <c r="D39" s="29" t="s">
        <v>81</v>
      </c>
      <c r="E39" s="26">
        <v>4963.6062499999998</v>
      </c>
      <c r="F39" s="27">
        <v>80</v>
      </c>
      <c r="G39" s="26">
        <v>1732.17875</v>
      </c>
      <c r="H39" s="28" t="s">
        <v>94</v>
      </c>
      <c r="I39" s="39">
        <v>1</v>
      </c>
      <c r="J39" s="40">
        <v>5076</v>
      </c>
      <c r="K39" s="41">
        <v>5100</v>
      </c>
      <c r="L39" s="41">
        <f t="shared" si="0"/>
        <v>5610</v>
      </c>
      <c r="M39" s="41">
        <v>88</v>
      </c>
      <c r="N39" s="79">
        <v>4</v>
      </c>
    </row>
    <row r="40" spans="1:15" ht="18" customHeight="1" x14ac:dyDescent="0.15">
      <c r="A40" s="23">
        <v>38</v>
      </c>
      <c r="B40" s="23">
        <v>511</v>
      </c>
      <c r="C40" s="24" t="s">
        <v>95</v>
      </c>
      <c r="D40" s="29" t="s">
        <v>33</v>
      </c>
      <c r="E40" s="26">
        <v>4869.0112499999996</v>
      </c>
      <c r="F40" s="27">
        <v>68</v>
      </c>
      <c r="G40" s="26">
        <v>1510.1925000000001</v>
      </c>
      <c r="H40" s="28" t="s">
        <v>96</v>
      </c>
      <c r="I40" s="39">
        <v>2</v>
      </c>
      <c r="J40" s="40">
        <v>4968</v>
      </c>
      <c r="K40" s="41">
        <v>5000</v>
      </c>
      <c r="L40" s="41">
        <f t="shared" si="0"/>
        <v>5500</v>
      </c>
      <c r="M40" s="41">
        <v>74</v>
      </c>
      <c r="N40" s="79">
        <f>I40*2</f>
        <v>4</v>
      </c>
    </row>
    <row r="41" spans="1:15" ht="18" customHeight="1" x14ac:dyDescent="0.15">
      <c r="A41" s="23">
        <v>39</v>
      </c>
      <c r="B41" s="23">
        <v>734</v>
      </c>
      <c r="C41" s="24" t="s">
        <v>97</v>
      </c>
      <c r="D41" s="29" t="s">
        <v>18</v>
      </c>
      <c r="E41" s="26">
        <v>4827.9825000000001</v>
      </c>
      <c r="F41" s="27">
        <v>85</v>
      </c>
      <c r="G41" s="26">
        <v>1596.41</v>
      </c>
      <c r="H41" s="28" t="s">
        <v>98</v>
      </c>
      <c r="I41" s="39">
        <v>3</v>
      </c>
      <c r="J41" s="40">
        <v>5400</v>
      </c>
      <c r="K41" s="41">
        <v>5400</v>
      </c>
      <c r="L41" s="41">
        <f t="shared" si="0"/>
        <v>5940.0000000000009</v>
      </c>
      <c r="M41" s="41">
        <v>93</v>
      </c>
      <c r="N41" s="79">
        <v>5</v>
      </c>
    </row>
    <row r="42" spans="1:15" ht="18" customHeight="1" x14ac:dyDescent="0.15">
      <c r="A42" s="23">
        <v>40</v>
      </c>
      <c r="B42" s="23">
        <v>357</v>
      </c>
      <c r="C42" s="24" t="s">
        <v>99</v>
      </c>
      <c r="D42" s="29" t="s">
        <v>18</v>
      </c>
      <c r="E42" s="26">
        <v>4773.7987499999999</v>
      </c>
      <c r="F42" s="27">
        <v>67</v>
      </c>
      <c r="G42" s="26">
        <v>1064.8125</v>
      </c>
      <c r="H42" s="28" t="s">
        <v>100</v>
      </c>
      <c r="I42" s="39">
        <v>1</v>
      </c>
      <c r="J42" s="40">
        <v>4644</v>
      </c>
      <c r="K42" s="41">
        <v>5000</v>
      </c>
      <c r="L42" s="41">
        <f t="shared" si="0"/>
        <v>5500</v>
      </c>
      <c r="M42" s="41">
        <v>73</v>
      </c>
      <c r="N42" s="79">
        <v>3</v>
      </c>
    </row>
    <row r="43" spans="1:15" ht="18" customHeight="1" x14ac:dyDescent="0.15">
      <c r="A43" s="23">
        <v>41</v>
      </c>
      <c r="B43" s="23">
        <v>587</v>
      </c>
      <c r="C43" s="24" t="s">
        <v>101</v>
      </c>
      <c r="D43" s="29" t="s">
        <v>81</v>
      </c>
      <c r="E43" s="26">
        <v>4595.6125000000002</v>
      </c>
      <c r="F43" s="27">
        <v>57</v>
      </c>
      <c r="G43" s="26">
        <v>1474.58375</v>
      </c>
      <c r="H43" s="28" t="s">
        <v>102</v>
      </c>
      <c r="I43" s="39">
        <v>1</v>
      </c>
      <c r="J43" s="40">
        <v>4968</v>
      </c>
      <c r="K43" s="41">
        <v>5000</v>
      </c>
      <c r="L43" s="41">
        <f t="shared" si="0"/>
        <v>5500</v>
      </c>
      <c r="M43" s="41">
        <v>62</v>
      </c>
      <c r="N43" s="79">
        <v>3</v>
      </c>
    </row>
    <row r="44" spans="1:15" ht="18" customHeight="1" x14ac:dyDescent="0.15">
      <c r="A44" s="23">
        <v>42</v>
      </c>
      <c r="B44" s="23">
        <v>584</v>
      </c>
      <c r="C44" s="24" t="s">
        <v>103</v>
      </c>
      <c r="D44" s="29" t="s">
        <v>28</v>
      </c>
      <c r="E44" s="26">
        <v>4463.7224999999999</v>
      </c>
      <c r="F44" s="27">
        <v>62</v>
      </c>
      <c r="G44" s="26">
        <v>1476.1212499999999</v>
      </c>
      <c r="H44" s="28" t="s">
        <v>98</v>
      </c>
      <c r="I44" s="39">
        <v>1</v>
      </c>
      <c r="J44" s="40">
        <v>4320</v>
      </c>
      <c r="K44" s="41">
        <v>4700</v>
      </c>
      <c r="L44" s="41">
        <f t="shared" si="0"/>
        <v>5170</v>
      </c>
      <c r="M44" s="41">
        <v>68</v>
      </c>
      <c r="N44" s="79">
        <v>3</v>
      </c>
    </row>
    <row r="45" spans="1:15" ht="18" customHeight="1" x14ac:dyDescent="0.15">
      <c r="A45" s="23">
        <v>43</v>
      </c>
      <c r="B45" s="30">
        <v>709</v>
      </c>
      <c r="C45" s="31" t="s">
        <v>104</v>
      </c>
      <c r="D45" s="32" t="s">
        <v>38</v>
      </c>
      <c r="E45" s="26">
        <v>4382.4212500000003</v>
      </c>
      <c r="F45" s="27">
        <v>62</v>
      </c>
      <c r="G45" s="26">
        <v>1249.23125</v>
      </c>
      <c r="H45" s="28" t="s">
        <v>105</v>
      </c>
      <c r="I45" s="39">
        <v>0</v>
      </c>
      <c r="J45" s="40">
        <v>4320</v>
      </c>
      <c r="K45" s="41">
        <v>4700</v>
      </c>
      <c r="L45" s="41">
        <f t="shared" si="0"/>
        <v>5170</v>
      </c>
      <c r="M45" s="41">
        <v>68</v>
      </c>
      <c r="N45" s="79">
        <v>3</v>
      </c>
    </row>
    <row r="46" spans="1:15" ht="18" customHeight="1" x14ac:dyDescent="0.15">
      <c r="A46" s="23">
        <v>44</v>
      </c>
      <c r="B46" s="23">
        <v>379</v>
      </c>
      <c r="C46" s="24" t="s">
        <v>106</v>
      </c>
      <c r="D46" s="29" t="s">
        <v>18</v>
      </c>
      <c r="E46" s="26">
        <v>4245.3924999999999</v>
      </c>
      <c r="F46" s="27">
        <v>61</v>
      </c>
      <c r="G46" s="26">
        <v>1367.2762499999999</v>
      </c>
      <c r="H46" s="28" t="s">
        <v>107</v>
      </c>
      <c r="I46" s="39">
        <v>2</v>
      </c>
      <c r="J46" s="40">
        <v>4536</v>
      </c>
      <c r="K46" s="41">
        <v>4536</v>
      </c>
      <c r="L46" s="41">
        <f t="shared" si="0"/>
        <v>4989.6000000000004</v>
      </c>
      <c r="M46" s="41">
        <v>67</v>
      </c>
      <c r="N46" s="79">
        <f>I46*2</f>
        <v>4</v>
      </c>
    </row>
    <row r="47" spans="1:15" ht="18" customHeight="1" x14ac:dyDescent="0.15">
      <c r="A47" s="23">
        <v>45</v>
      </c>
      <c r="B47" s="23">
        <v>351</v>
      </c>
      <c r="C47" s="24" t="s">
        <v>108</v>
      </c>
      <c r="D47" s="29" t="s">
        <v>81</v>
      </c>
      <c r="E47" s="26">
        <v>4091.0462499999999</v>
      </c>
      <c r="F47" s="27">
        <v>50</v>
      </c>
      <c r="G47" s="26">
        <v>1439.4337499999999</v>
      </c>
      <c r="H47" s="28" t="s">
        <v>109</v>
      </c>
      <c r="I47" s="39">
        <v>1</v>
      </c>
      <c r="J47" s="40">
        <v>4860</v>
      </c>
      <c r="K47" s="41">
        <v>4860</v>
      </c>
      <c r="L47" s="41">
        <f t="shared" si="0"/>
        <v>5346</v>
      </c>
      <c r="M47" s="41">
        <v>55</v>
      </c>
      <c r="N47" s="79">
        <v>3</v>
      </c>
    </row>
    <row r="48" spans="1:15" ht="18" customHeight="1" x14ac:dyDescent="0.15">
      <c r="A48" s="23">
        <v>46</v>
      </c>
      <c r="B48" s="23">
        <v>591</v>
      </c>
      <c r="C48" s="24" t="s">
        <v>110</v>
      </c>
      <c r="D48" s="29" t="s">
        <v>25</v>
      </c>
      <c r="E48" s="26">
        <v>4090.82</v>
      </c>
      <c r="F48" s="27">
        <v>63</v>
      </c>
      <c r="G48" s="26">
        <v>1443.0450000000001</v>
      </c>
      <c r="H48" s="28" t="s">
        <v>111</v>
      </c>
      <c r="I48" s="39">
        <v>2</v>
      </c>
      <c r="J48" s="40">
        <v>4860</v>
      </c>
      <c r="K48" s="41">
        <v>4860</v>
      </c>
      <c r="L48" s="41">
        <f t="shared" si="0"/>
        <v>5346</v>
      </c>
      <c r="M48" s="41">
        <v>69</v>
      </c>
      <c r="N48" s="79">
        <f>I48*2</f>
        <v>4</v>
      </c>
    </row>
    <row r="49" spans="1:14" ht="18" customHeight="1" x14ac:dyDescent="0.15">
      <c r="A49" s="23">
        <v>47</v>
      </c>
      <c r="B49" s="23">
        <v>349</v>
      </c>
      <c r="C49" s="24" t="s">
        <v>112</v>
      </c>
      <c r="D49" s="29" t="s">
        <v>38</v>
      </c>
      <c r="E49" s="26">
        <v>4041.9924999999998</v>
      </c>
      <c r="F49" s="27">
        <v>69</v>
      </c>
      <c r="G49" s="26">
        <v>1394.9312500000001</v>
      </c>
      <c r="H49" s="28" t="s">
        <v>113</v>
      </c>
      <c r="I49" s="39">
        <v>1</v>
      </c>
      <c r="J49" s="40">
        <v>6042</v>
      </c>
      <c r="K49" s="41">
        <v>6042</v>
      </c>
      <c r="L49" s="41">
        <f t="shared" si="0"/>
        <v>6646.2000000000007</v>
      </c>
      <c r="M49" s="41">
        <v>75</v>
      </c>
      <c r="N49" s="79">
        <v>3</v>
      </c>
    </row>
    <row r="50" spans="1:14" ht="18" customHeight="1" x14ac:dyDescent="0.15">
      <c r="A50" s="23">
        <v>48</v>
      </c>
      <c r="B50" s="30">
        <v>339</v>
      </c>
      <c r="C50" s="31" t="s">
        <v>114</v>
      </c>
      <c r="D50" s="32" t="s">
        <v>38</v>
      </c>
      <c r="E50" s="26">
        <v>3924.2562499999999</v>
      </c>
      <c r="F50" s="27">
        <v>55</v>
      </c>
      <c r="G50" s="26">
        <v>1122.5474999999999</v>
      </c>
      <c r="H50" s="28" t="s">
        <v>115</v>
      </c>
      <c r="I50" s="39">
        <v>0</v>
      </c>
      <c r="J50" s="40">
        <v>4860</v>
      </c>
      <c r="K50" s="41">
        <v>4860</v>
      </c>
      <c r="L50" s="41">
        <f t="shared" si="0"/>
        <v>5346</v>
      </c>
      <c r="M50" s="41">
        <v>60</v>
      </c>
      <c r="N50" s="79">
        <v>3</v>
      </c>
    </row>
    <row r="51" spans="1:14" ht="18" customHeight="1" x14ac:dyDescent="0.15">
      <c r="A51" s="23">
        <v>49</v>
      </c>
      <c r="B51" s="23">
        <v>721</v>
      </c>
      <c r="C51" s="24" t="s">
        <v>116</v>
      </c>
      <c r="D51" s="29" t="s">
        <v>25</v>
      </c>
      <c r="E51" s="26">
        <v>3755.5487499999999</v>
      </c>
      <c r="F51" s="27">
        <v>65</v>
      </c>
      <c r="G51" s="26">
        <v>1412.81125</v>
      </c>
      <c r="H51" s="28" t="s">
        <v>117</v>
      </c>
      <c r="I51" s="39">
        <v>1</v>
      </c>
      <c r="J51" s="40">
        <v>3780</v>
      </c>
      <c r="K51" s="41">
        <v>4000</v>
      </c>
      <c r="L51" s="41">
        <f t="shared" si="0"/>
        <v>4400</v>
      </c>
      <c r="M51" s="41">
        <v>71</v>
      </c>
      <c r="N51" s="79">
        <v>3</v>
      </c>
    </row>
    <row r="52" spans="1:14" ht="18" customHeight="1" x14ac:dyDescent="0.15">
      <c r="A52" s="23">
        <v>50</v>
      </c>
      <c r="B52" s="23">
        <v>738</v>
      </c>
      <c r="C52" s="24" t="s">
        <v>118</v>
      </c>
      <c r="D52" s="29" t="s">
        <v>81</v>
      </c>
      <c r="E52" s="26">
        <v>3725.9475000000002</v>
      </c>
      <c r="F52" s="27">
        <v>47</v>
      </c>
      <c r="G52" s="26">
        <v>933.11500000000001</v>
      </c>
      <c r="H52" s="28" t="s">
        <v>119</v>
      </c>
      <c r="I52" s="39">
        <v>0</v>
      </c>
      <c r="J52" s="40">
        <v>3564</v>
      </c>
      <c r="K52" s="41">
        <v>3820</v>
      </c>
      <c r="L52" s="41">
        <f t="shared" si="0"/>
        <v>4202</v>
      </c>
      <c r="M52" s="41">
        <v>51</v>
      </c>
      <c r="N52" s="79">
        <v>2</v>
      </c>
    </row>
    <row r="53" spans="1:14" ht="18" customHeight="1" x14ac:dyDescent="0.15">
      <c r="A53" s="23">
        <v>51</v>
      </c>
      <c r="B53" s="23">
        <v>347</v>
      </c>
      <c r="C53" s="24" t="s">
        <v>120</v>
      </c>
      <c r="D53" s="29" t="s">
        <v>18</v>
      </c>
      <c r="E53" s="26">
        <v>3634.7249999999999</v>
      </c>
      <c r="F53" s="27">
        <v>69</v>
      </c>
      <c r="G53" s="26">
        <v>1049.0775000000001</v>
      </c>
      <c r="H53" s="28" t="s">
        <v>121</v>
      </c>
      <c r="I53" s="39">
        <v>2</v>
      </c>
      <c r="J53" s="40">
        <v>4320</v>
      </c>
      <c r="K53" s="41">
        <v>4320</v>
      </c>
      <c r="L53" s="41">
        <f t="shared" si="0"/>
        <v>4752</v>
      </c>
      <c r="M53" s="41">
        <v>75</v>
      </c>
      <c r="N53" s="79">
        <f>I53*2</f>
        <v>4</v>
      </c>
    </row>
    <row r="54" spans="1:14" ht="18" customHeight="1" x14ac:dyDescent="0.15">
      <c r="A54" s="23">
        <v>52</v>
      </c>
      <c r="B54" s="23">
        <v>745</v>
      </c>
      <c r="C54" s="24" t="s">
        <v>122</v>
      </c>
      <c r="D54" s="29" t="s">
        <v>18</v>
      </c>
      <c r="E54" s="26">
        <v>3589.9749999999999</v>
      </c>
      <c r="F54" s="27">
        <v>55</v>
      </c>
      <c r="G54" s="26">
        <v>1164.1925000000001</v>
      </c>
      <c r="H54" s="28" t="s">
        <v>123</v>
      </c>
      <c r="I54" s="39">
        <v>1</v>
      </c>
      <c r="J54" s="40">
        <v>4320</v>
      </c>
      <c r="K54" s="41">
        <v>4320</v>
      </c>
      <c r="L54" s="41">
        <f t="shared" si="0"/>
        <v>4752</v>
      </c>
      <c r="M54" s="41">
        <v>60</v>
      </c>
      <c r="N54" s="79">
        <v>3</v>
      </c>
    </row>
    <row r="55" spans="1:14" ht="18" customHeight="1" x14ac:dyDescent="0.15">
      <c r="A55" s="23">
        <v>53</v>
      </c>
      <c r="B55" s="23">
        <v>570</v>
      </c>
      <c r="C55" s="24" t="s">
        <v>124</v>
      </c>
      <c r="D55" s="29" t="s">
        <v>18</v>
      </c>
      <c r="E55" s="26">
        <v>3565.13</v>
      </c>
      <c r="F55" s="27">
        <v>67</v>
      </c>
      <c r="G55" s="26">
        <v>1199.5762500000001</v>
      </c>
      <c r="H55" s="28" t="s">
        <v>125</v>
      </c>
      <c r="I55" s="39">
        <v>1</v>
      </c>
      <c r="J55" s="40">
        <v>3888</v>
      </c>
      <c r="K55" s="41">
        <v>3888</v>
      </c>
      <c r="L55" s="41">
        <f t="shared" si="0"/>
        <v>4276.8</v>
      </c>
      <c r="M55" s="41">
        <v>73</v>
      </c>
      <c r="N55" s="79">
        <v>3</v>
      </c>
    </row>
    <row r="56" spans="1:14" ht="18" customHeight="1" x14ac:dyDescent="0.15">
      <c r="A56" s="23">
        <v>54</v>
      </c>
      <c r="B56" s="23">
        <v>399</v>
      </c>
      <c r="C56" s="24" t="s">
        <v>126</v>
      </c>
      <c r="D56" s="29" t="s">
        <v>28</v>
      </c>
      <c r="E56" s="26">
        <v>3518.4337500000001</v>
      </c>
      <c r="F56" s="27">
        <v>66</v>
      </c>
      <c r="G56" s="26">
        <v>1128.77</v>
      </c>
      <c r="H56" s="28" t="s">
        <v>102</v>
      </c>
      <c r="I56" s="39">
        <v>0</v>
      </c>
      <c r="J56" s="40">
        <v>5184</v>
      </c>
      <c r="K56" s="41">
        <v>5184</v>
      </c>
      <c r="L56" s="41">
        <f t="shared" si="0"/>
        <v>5702.4000000000005</v>
      </c>
      <c r="M56" s="41">
        <v>72</v>
      </c>
      <c r="N56" s="79">
        <v>3</v>
      </c>
    </row>
    <row r="57" spans="1:14" ht="18" customHeight="1" x14ac:dyDescent="0.15">
      <c r="A57" s="23">
        <v>55</v>
      </c>
      <c r="B57" s="23">
        <v>371</v>
      </c>
      <c r="C57" s="24" t="s">
        <v>127</v>
      </c>
      <c r="D57" s="29" t="s">
        <v>28</v>
      </c>
      <c r="E57" s="26">
        <v>3446.7962499999999</v>
      </c>
      <c r="F57" s="27">
        <v>53</v>
      </c>
      <c r="G57" s="26">
        <v>1218.7537500000001</v>
      </c>
      <c r="H57" s="28" t="s">
        <v>128</v>
      </c>
      <c r="I57" s="39">
        <v>1</v>
      </c>
      <c r="J57" s="40">
        <v>3672</v>
      </c>
      <c r="K57" s="41">
        <v>3700</v>
      </c>
      <c r="L57" s="41">
        <f t="shared" si="0"/>
        <v>4070.0000000000005</v>
      </c>
      <c r="M57" s="41">
        <v>58</v>
      </c>
      <c r="N57" s="79">
        <v>3</v>
      </c>
    </row>
    <row r="58" spans="1:14" ht="18" customHeight="1" x14ac:dyDescent="0.15">
      <c r="A58" s="23">
        <v>56</v>
      </c>
      <c r="B58" s="23">
        <v>56</v>
      </c>
      <c r="C58" s="24" t="s">
        <v>129</v>
      </c>
      <c r="D58" s="29" t="s">
        <v>81</v>
      </c>
      <c r="E58" s="26">
        <v>3427.2750000000001</v>
      </c>
      <c r="F58" s="27">
        <v>40</v>
      </c>
      <c r="G58" s="26">
        <v>1048.61625</v>
      </c>
      <c r="H58" s="28" t="s">
        <v>130</v>
      </c>
      <c r="I58" s="39">
        <v>0</v>
      </c>
      <c r="J58" s="40">
        <v>3888</v>
      </c>
      <c r="K58" s="41">
        <v>3888</v>
      </c>
      <c r="L58" s="41">
        <f t="shared" si="0"/>
        <v>4276.8</v>
      </c>
      <c r="M58" s="41">
        <v>44</v>
      </c>
      <c r="N58" s="79">
        <v>2</v>
      </c>
    </row>
    <row r="59" spans="1:14" ht="18" customHeight="1" x14ac:dyDescent="0.15">
      <c r="A59" s="23">
        <v>57</v>
      </c>
      <c r="B59" s="23">
        <v>572</v>
      </c>
      <c r="C59" s="24" t="s">
        <v>131</v>
      </c>
      <c r="D59" s="29" t="s">
        <v>33</v>
      </c>
      <c r="E59" s="26">
        <v>3401.4712500000001</v>
      </c>
      <c r="F59" s="27">
        <v>56</v>
      </c>
      <c r="G59" s="26">
        <v>1112.7825</v>
      </c>
      <c r="H59" s="28" t="s">
        <v>132</v>
      </c>
      <c r="I59" s="39">
        <v>0</v>
      </c>
      <c r="J59" s="40">
        <v>4320</v>
      </c>
      <c r="K59" s="41">
        <v>4320</v>
      </c>
      <c r="L59" s="41">
        <f t="shared" si="0"/>
        <v>4752</v>
      </c>
      <c r="M59" s="41">
        <v>61</v>
      </c>
      <c r="N59" s="79">
        <v>2</v>
      </c>
    </row>
    <row r="60" spans="1:14" ht="18" customHeight="1" x14ac:dyDescent="0.15">
      <c r="A60" s="23">
        <v>58</v>
      </c>
      <c r="B60" s="23">
        <v>704</v>
      </c>
      <c r="C60" s="24" t="s">
        <v>133</v>
      </c>
      <c r="D60" s="29" t="s">
        <v>81</v>
      </c>
      <c r="E60" s="26">
        <v>3230.0250000000001</v>
      </c>
      <c r="F60" s="27">
        <v>50</v>
      </c>
      <c r="G60" s="26">
        <v>1022.39125</v>
      </c>
      <c r="H60" s="28" t="s">
        <v>134</v>
      </c>
      <c r="I60" s="39">
        <v>1</v>
      </c>
      <c r="J60" s="40">
        <v>3888</v>
      </c>
      <c r="K60" s="41">
        <v>3888</v>
      </c>
      <c r="L60" s="41">
        <f t="shared" si="0"/>
        <v>4276.8</v>
      </c>
      <c r="M60" s="41">
        <v>55</v>
      </c>
      <c r="N60" s="79">
        <v>3</v>
      </c>
    </row>
    <row r="61" spans="1:14" ht="18" customHeight="1" x14ac:dyDescent="0.15">
      <c r="A61" s="23">
        <v>59</v>
      </c>
      <c r="B61" s="30">
        <v>539</v>
      </c>
      <c r="C61" s="31" t="s">
        <v>135</v>
      </c>
      <c r="D61" s="32" t="s">
        <v>25</v>
      </c>
      <c r="E61" s="26">
        <v>3176.0437499999998</v>
      </c>
      <c r="F61" s="27">
        <v>43</v>
      </c>
      <c r="G61" s="26">
        <v>1091.6287500000001</v>
      </c>
      <c r="H61" s="28" t="s">
        <v>136</v>
      </c>
      <c r="I61" s="39">
        <v>1</v>
      </c>
      <c r="J61" s="40">
        <v>3348</v>
      </c>
      <c r="K61" s="41">
        <v>3348</v>
      </c>
      <c r="L61" s="41">
        <f t="shared" si="0"/>
        <v>3682.8</v>
      </c>
      <c r="M61" s="41">
        <v>47</v>
      </c>
      <c r="N61" s="79">
        <v>3</v>
      </c>
    </row>
    <row r="62" spans="1:14" ht="18" customHeight="1" x14ac:dyDescent="0.15">
      <c r="A62" s="55">
        <v>60</v>
      </c>
      <c r="B62" s="42">
        <v>549</v>
      </c>
      <c r="C62" s="43" t="s">
        <v>137</v>
      </c>
      <c r="D62" s="44" t="s">
        <v>25</v>
      </c>
      <c r="E62" s="26">
        <v>3158.2550000000001</v>
      </c>
      <c r="F62" s="27">
        <v>38</v>
      </c>
      <c r="G62" s="26">
        <v>974.9375</v>
      </c>
      <c r="H62" s="28" t="s">
        <v>138</v>
      </c>
      <c r="I62" s="39">
        <v>1</v>
      </c>
      <c r="J62" s="40">
        <v>3456</v>
      </c>
      <c r="K62" s="41">
        <v>3456</v>
      </c>
      <c r="L62" s="41">
        <f t="shared" si="0"/>
        <v>3801.6000000000004</v>
      </c>
      <c r="M62" s="41">
        <v>41</v>
      </c>
      <c r="N62" s="79">
        <v>3</v>
      </c>
    </row>
    <row r="63" spans="1:14" ht="18" customHeight="1" x14ac:dyDescent="0.15">
      <c r="A63" s="55">
        <v>61</v>
      </c>
      <c r="B63" s="42">
        <v>706</v>
      </c>
      <c r="C63" s="43" t="s">
        <v>139</v>
      </c>
      <c r="D63" s="44" t="s">
        <v>81</v>
      </c>
      <c r="E63" s="26">
        <v>3076.92625</v>
      </c>
      <c r="F63" s="27">
        <v>44</v>
      </c>
      <c r="G63" s="26">
        <v>986.76374999999996</v>
      </c>
      <c r="H63" s="28" t="s">
        <v>140</v>
      </c>
      <c r="I63" s="39">
        <v>0</v>
      </c>
      <c r="J63" s="40">
        <v>3300</v>
      </c>
      <c r="K63" s="41">
        <v>3300</v>
      </c>
      <c r="L63" s="41">
        <f t="shared" si="0"/>
        <v>3630.0000000000005</v>
      </c>
      <c r="M63" s="41">
        <v>48</v>
      </c>
      <c r="N63" s="79">
        <v>2</v>
      </c>
    </row>
    <row r="64" spans="1:14" ht="18" customHeight="1" x14ac:dyDescent="0.15">
      <c r="A64" s="23">
        <v>62</v>
      </c>
      <c r="B64" s="56">
        <v>594</v>
      </c>
      <c r="C64" s="57" t="s">
        <v>141</v>
      </c>
      <c r="D64" s="58" t="s">
        <v>25</v>
      </c>
      <c r="E64" s="26">
        <v>3030.72</v>
      </c>
      <c r="F64" s="27">
        <v>48</v>
      </c>
      <c r="G64" s="26">
        <v>1008.38875</v>
      </c>
      <c r="H64" s="28" t="s">
        <v>142</v>
      </c>
      <c r="I64" s="39">
        <v>1</v>
      </c>
      <c r="J64" s="40">
        <v>3348</v>
      </c>
      <c r="K64" s="41">
        <v>3348</v>
      </c>
      <c r="L64" s="41">
        <f t="shared" si="0"/>
        <v>3682.8</v>
      </c>
      <c r="M64" s="41">
        <v>52</v>
      </c>
      <c r="N64" s="79">
        <v>3</v>
      </c>
    </row>
    <row r="65" spans="1:15" ht="18" customHeight="1" x14ac:dyDescent="0.15">
      <c r="A65" s="23">
        <v>63</v>
      </c>
      <c r="B65" s="23">
        <v>740</v>
      </c>
      <c r="C65" s="24" t="s">
        <v>143</v>
      </c>
      <c r="D65" s="29" t="s">
        <v>33</v>
      </c>
      <c r="E65" s="26">
        <v>2983.0862499999998</v>
      </c>
      <c r="F65" s="27">
        <v>33</v>
      </c>
      <c r="G65" s="26">
        <v>960.22375</v>
      </c>
      <c r="H65" s="28" t="s">
        <v>144</v>
      </c>
      <c r="I65" s="39">
        <v>1</v>
      </c>
      <c r="J65" s="40">
        <v>3300</v>
      </c>
      <c r="K65" s="41">
        <v>3300</v>
      </c>
      <c r="L65" s="41">
        <f t="shared" si="0"/>
        <v>3630.0000000000005</v>
      </c>
      <c r="M65" s="41">
        <v>36</v>
      </c>
      <c r="N65" s="79">
        <v>3</v>
      </c>
    </row>
    <row r="66" spans="1:15" ht="18" customHeight="1" x14ac:dyDescent="0.15">
      <c r="A66" s="23">
        <v>64</v>
      </c>
      <c r="B66" s="23">
        <v>716</v>
      </c>
      <c r="C66" s="24" t="s">
        <v>145</v>
      </c>
      <c r="D66" s="29" t="s">
        <v>25</v>
      </c>
      <c r="E66" s="26">
        <v>2891.5324999999998</v>
      </c>
      <c r="F66" s="27">
        <v>41</v>
      </c>
      <c r="G66" s="26">
        <v>949.68124999999998</v>
      </c>
      <c r="H66" s="28" t="s">
        <v>146</v>
      </c>
      <c r="I66" s="39">
        <v>0</v>
      </c>
      <c r="J66" s="40">
        <v>3300</v>
      </c>
      <c r="K66" s="41">
        <v>3300</v>
      </c>
      <c r="L66" s="41">
        <f t="shared" si="0"/>
        <v>3630.0000000000005</v>
      </c>
      <c r="M66" s="41">
        <v>45</v>
      </c>
      <c r="N66" s="79">
        <v>2</v>
      </c>
    </row>
    <row r="67" spans="1:15" s="71" customFormat="1" ht="23.1" customHeight="1" x14ac:dyDescent="0.15">
      <c r="A67" s="33">
        <v>65</v>
      </c>
      <c r="B67" s="33">
        <v>718</v>
      </c>
      <c r="C67" s="64" t="s">
        <v>147</v>
      </c>
      <c r="D67" s="65" t="s">
        <v>33</v>
      </c>
      <c r="E67" s="66">
        <v>2855.78</v>
      </c>
      <c r="F67" s="67">
        <v>32</v>
      </c>
      <c r="G67" s="66">
        <v>722.51625000000001</v>
      </c>
      <c r="H67" s="68" t="s">
        <v>148</v>
      </c>
      <c r="I67" s="69">
        <v>1</v>
      </c>
      <c r="J67" s="70">
        <v>3456</v>
      </c>
      <c r="K67" s="68">
        <v>3456</v>
      </c>
      <c r="L67" s="41">
        <f t="shared" si="0"/>
        <v>3801.6000000000004</v>
      </c>
      <c r="M67" s="68">
        <v>35</v>
      </c>
      <c r="N67" s="80">
        <v>3</v>
      </c>
      <c r="O67" s="63" t="s">
        <v>280</v>
      </c>
    </row>
    <row r="68" spans="1:15" ht="18" customHeight="1" x14ac:dyDescent="0.15">
      <c r="A68" s="23">
        <v>66</v>
      </c>
      <c r="B68" s="23">
        <v>720</v>
      </c>
      <c r="C68" s="24" t="s">
        <v>149</v>
      </c>
      <c r="D68" s="29" t="s">
        <v>25</v>
      </c>
      <c r="E68" s="26">
        <v>2833.23875</v>
      </c>
      <c r="F68" s="27">
        <v>41</v>
      </c>
      <c r="G68" s="26">
        <v>959.88</v>
      </c>
      <c r="H68" s="28" t="s">
        <v>150</v>
      </c>
      <c r="I68" s="39">
        <v>1</v>
      </c>
      <c r="J68" s="40">
        <v>3564</v>
      </c>
      <c r="K68" s="41">
        <v>3564</v>
      </c>
      <c r="L68" s="41">
        <f t="shared" ref="L68:L82" si="2">K68*1.1</f>
        <v>3920.4</v>
      </c>
      <c r="M68" s="41">
        <v>45</v>
      </c>
      <c r="N68" s="79">
        <v>2</v>
      </c>
    </row>
    <row r="69" spans="1:15" ht="21" customHeight="1" x14ac:dyDescent="0.15">
      <c r="A69" s="23">
        <v>67</v>
      </c>
      <c r="B69" s="23">
        <v>573</v>
      </c>
      <c r="C69" s="24" t="s">
        <v>151</v>
      </c>
      <c r="D69" s="29" t="s">
        <v>28</v>
      </c>
      <c r="E69" s="26">
        <v>2790.645</v>
      </c>
      <c r="F69" s="27">
        <v>63</v>
      </c>
      <c r="G69" s="26">
        <v>960.76</v>
      </c>
      <c r="H69" s="28" t="s">
        <v>152</v>
      </c>
      <c r="I69" s="39">
        <v>0</v>
      </c>
      <c r="J69" s="40">
        <v>3348</v>
      </c>
      <c r="K69" s="41">
        <v>3348</v>
      </c>
      <c r="L69" s="41">
        <f t="shared" si="2"/>
        <v>3682.8</v>
      </c>
      <c r="M69" s="41">
        <v>69</v>
      </c>
      <c r="N69" s="79">
        <v>2</v>
      </c>
    </row>
    <row r="70" spans="1:15" ht="18" customHeight="1" x14ac:dyDescent="0.15">
      <c r="A70" s="23">
        <v>68</v>
      </c>
      <c r="B70" s="23">
        <v>732</v>
      </c>
      <c r="C70" s="24" t="s">
        <v>153</v>
      </c>
      <c r="D70" s="29" t="s">
        <v>25</v>
      </c>
      <c r="E70" s="26">
        <v>2702.3612499999999</v>
      </c>
      <c r="F70" s="27">
        <v>41</v>
      </c>
      <c r="G70" s="26">
        <v>966.88</v>
      </c>
      <c r="H70" s="28" t="s">
        <v>154</v>
      </c>
      <c r="I70" s="39">
        <v>1</v>
      </c>
      <c r="J70" s="40">
        <v>2640</v>
      </c>
      <c r="K70" s="41">
        <v>2830</v>
      </c>
      <c r="L70" s="41">
        <f t="shared" si="2"/>
        <v>3113.0000000000005</v>
      </c>
      <c r="M70" s="41">
        <v>45</v>
      </c>
      <c r="N70" s="79">
        <v>2</v>
      </c>
    </row>
    <row r="71" spans="1:15" ht="18" customHeight="1" x14ac:dyDescent="0.15">
      <c r="A71" s="23">
        <v>69</v>
      </c>
      <c r="B71" s="23">
        <v>723</v>
      </c>
      <c r="C71" s="24" t="s">
        <v>155</v>
      </c>
      <c r="D71" s="29" t="s">
        <v>33</v>
      </c>
      <c r="E71" s="26">
        <v>2693.42</v>
      </c>
      <c r="F71" s="27">
        <v>47</v>
      </c>
      <c r="G71" s="26">
        <v>914.93875000000003</v>
      </c>
      <c r="H71" s="28" t="s">
        <v>156</v>
      </c>
      <c r="I71" s="39">
        <v>0</v>
      </c>
      <c r="J71" s="40">
        <v>3300</v>
      </c>
      <c r="K71" s="41">
        <v>3300</v>
      </c>
      <c r="L71" s="41">
        <f t="shared" si="2"/>
        <v>3630.0000000000005</v>
      </c>
      <c r="M71" s="41">
        <v>51</v>
      </c>
      <c r="N71" s="79">
        <v>2</v>
      </c>
    </row>
    <row r="72" spans="1:15" ht="18" customHeight="1" x14ac:dyDescent="0.15">
      <c r="A72" s="23">
        <v>70</v>
      </c>
      <c r="B72" s="23">
        <v>737</v>
      </c>
      <c r="C72" s="24" t="s">
        <v>157</v>
      </c>
      <c r="D72" s="29" t="s">
        <v>28</v>
      </c>
      <c r="E72" s="26">
        <v>2543.2874999999999</v>
      </c>
      <c r="F72" s="27">
        <v>49</v>
      </c>
      <c r="G72" s="26">
        <v>819.77374999999995</v>
      </c>
      <c r="H72" s="28" t="s">
        <v>158</v>
      </c>
      <c r="I72" s="39">
        <v>0</v>
      </c>
      <c r="J72" s="40">
        <v>3300</v>
      </c>
      <c r="K72" s="41">
        <v>3300</v>
      </c>
      <c r="L72" s="41">
        <f t="shared" si="2"/>
        <v>3630.0000000000005</v>
      </c>
      <c r="M72" s="41">
        <v>53</v>
      </c>
      <c r="N72" s="79">
        <v>2</v>
      </c>
    </row>
    <row r="73" spans="1:15" ht="18" customHeight="1" x14ac:dyDescent="0.15">
      <c r="A73" s="23">
        <v>71</v>
      </c>
      <c r="B73" s="23">
        <v>743</v>
      </c>
      <c r="C73" s="24" t="s">
        <v>159</v>
      </c>
      <c r="D73" s="29" t="s">
        <v>33</v>
      </c>
      <c r="E73" s="26">
        <v>2534.4737500000001</v>
      </c>
      <c r="F73" s="27">
        <v>41</v>
      </c>
      <c r="G73" s="26">
        <v>778.95875000000001</v>
      </c>
      <c r="H73" s="28" t="s">
        <v>160</v>
      </c>
      <c r="I73" s="39">
        <v>0</v>
      </c>
      <c r="J73" s="40">
        <v>3300</v>
      </c>
      <c r="K73" s="41">
        <v>3300</v>
      </c>
      <c r="L73" s="41">
        <f t="shared" si="2"/>
        <v>3630.0000000000005</v>
      </c>
      <c r="M73" s="41">
        <v>45</v>
      </c>
      <c r="N73" s="79">
        <v>2</v>
      </c>
    </row>
    <row r="74" spans="1:15" ht="21" customHeight="1" x14ac:dyDescent="0.15">
      <c r="A74" s="23">
        <v>72</v>
      </c>
      <c r="B74" s="23">
        <v>710</v>
      </c>
      <c r="C74" s="24" t="s">
        <v>161</v>
      </c>
      <c r="D74" s="29" t="s">
        <v>81</v>
      </c>
      <c r="E74" s="26">
        <v>2465.3200000000002</v>
      </c>
      <c r="F74" s="27">
        <v>41</v>
      </c>
      <c r="G74" s="26">
        <v>854.03499999999997</v>
      </c>
      <c r="H74" s="28" t="s">
        <v>162</v>
      </c>
      <c r="I74" s="39">
        <v>0</v>
      </c>
      <c r="J74" s="40">
        <v>2860</v>
      </c>
      <c r="K74" s="41">
        <v>3000</v>
      </c>
      <c r="L74" s="41">
        <f t="shared" si="2"/>
        <v>3300.0000000000005</v>
      </c>
      <c r="M74" s="41">
        <v>45</v>
      </c>
      <c r="N74" s="79">
        <v>2</v>
      </c>
    </row>
    <row r="75" spans="1:15" ht="18" customHeight="1" x14ac:dyDescent="0.15">
      <c r="A75" s="23">
        <v>73</v>
      </c>
      <c r="B75" s="23">
        <v>741</v>
      </c>
      <c r="C75" s="24" t="s">
        <v>163</v>
      </c>
      <c r="D75" s="29" t="s">
        <v>38</v>
      </c>
      <c r="E75" s="26">
        <v>1871.8887500000001</v>
      </c>
      <c r="F75" s="27">
        <v>34</v>
      </c>
      <c r="G75" s="26">
        <v>632.15125</v>
      </c>
      <c r="H75" s="28" t="s">
        <v>164</v>
      </c>
      <c r="I75" s="39">
        <v>0</v>
      </c>
      <c r="J75" s="40">
        <v>3300</v>
      </c>
      <c r="K75" s="41">
        <v>3300</v>
      </c>
      <c r="L75" s="41">
        <f t="shared" si="2"/>
        <v>3630.0000000000005</v>
      </c>
      <c r="M75" s="41">
        <v>37</v>
      </c>
      <c r="N75" s="79">
        <v>2</v>
      </c>
    </row>
    <row r="76" spans="1:15" ht="18" customHeight="1" x14ac:dyDescent="0.15">
      <c r="A76" s="23">
        <v>74</v>
      </c>
      <c r="B76" s="23">
        <v>747</v>
      </c>
      <c r="C76" s="24" t="s">
        <v>165</v>
      </c>
      <c r="D76" s="29" t="s">
        <v>33</v>
      </c>
      <c r="E76" s="26">
        <v>1858.02</v>
      </c>
      <c r="F76" s="27">
        <v>31</v>
      </c>
      <c r="G76" s="26">
        <v>580.13499999999999</v>
      </c>
      <c r="H76" s="28" t="s">
        <v>166</v>
      </c>
      <c r="I76" s="39">
        <v>1</v>
      </c>
      <c r="J76" s="40">
        <v>2200</v>
      </c>
      <c r="K76" s="41">
        <v>2200</v>
      </c>
      <c r="L76" s="41">
        <f t="shared" si="2"/>
        <v>2420</v>
      </c>
      <c r="M76" s="41">
        <v>34</v>
      </c>
      <c r="N76" s="79">
        <f>I76*2</f>
        <v>2</v>
      </c>
    </row>
    <row r="77" spans="1:15" ht="18" customHeight="1" x14ac:dyDescent="0.15">
      <c r="A77" s="23">
        <v>75</v>
      </c>
      <c r="B77" s="23">
        <v>713</v>
      </c>
      <c r="C77" s="24" t="s">
        <v>167</v>
      </c>
      <c r="D77" s="29" t="s">
        <v>81</v>
      </c>
      <c r="E77" s="26">
        <v>1807.8525</v>
      </c>
      <c r="F77" s="27">
        <v>26</v>
      </c>
      <c r="G77" s="26">
        <v>623.93375000000003</v>
      </c>
      <c r="H77" s="28" t="s">
        <v>113</v>
      </c>
      <c r="I77" s="39">
        <v>1</v>
      </c>
      <c r="J77" s="40">
        <v>2200</v>
      </c>
      <c r="K77" s="41">
        <v>2200</v>
      </c>
      <c r="L77" s="41">
        <f t="shared" si="2"/>
        <v>2420</v>
      </c>
      <c r="M77" s="41">
        <v>28</v>
      </c>
      <c r="N77" s="79">
        <f>I77*2</f>
        <v>2</v>
      </c>
    </row>
    <row r="78" spans="1:15" s="71" customFormat="1" ht="18" customHeight="1" x14ac:dyDescent="0.15">
      <c r="A78" s="33">
        <v>76</v>
      </c>
      <c r="B78" s="73">
        <v>727</v>
      </c>
      <c r="C78" s="74" t="s">
        <v>168</v>
      </c>
      <c r="D78" s="75" t="s">
        <v>38</v>
      </c>
      <c r="E78" s="76">
        <v>1806.5125</v>
      </c>
      <c r="F78" s="77">
        <v>33</v>
      </c>
      <c r="G78" s="76">
        <v>614.08500000000004</v>
      </c>
      <c r="H78" s="78" t="s">
        <v>169</v>
      </c>
      <c r="I78" s="69">
        <v>0</v>
      </c>
      <c r="J78" s="70">
        <v>3300</v>
      </c>
      <c r="K78" s="68">
        <v>3300</v>
      </c>
      <c r="L78" s="68">
        <f t="shared" si="2"/>
        <v>3630.0000000000005</v>
      </c>
      <c r="M78" s="68">
        <v>36</v>
      </c>
      <c r="N78" s="80">
        <v>2</v>
      </c>
      <c r="O78" s="63"/>
    </row>
    <row r="79" spans="1:15" ht="18" customHeight="1" x14ac:dyDescent="0.15">
      <c r="A79" s="23">
        <v>77</v>
      </c>
      <c r="B79" s="42">
        <v>733</v>
      </c>
      <c r="C79" s="43" t="s">
        <v>170</v>
      </c>
      <c r="D79" s="44" t="s">
        <v>28</v>
      </c>
      <c r="E79" s="26">
        <v>1631.6637499999999</v>
      </c>
      <c r="F79" s="27">
        <v>41</v>
      </c>
      <c r="G79" s="26">
        <v>494.82249999999999</v>
      </c>
      <c r="H79" s="28" t="s">
        <v>171</v>
      </c>
      <c r="I79" s="39">
        <v>0</v>
      </c>
      <c r="J79" s="40">
        <v>3080</v>
      </c>
      <c r="K79" s="41">
        <v>2080</v>
      </c>
      <c r="L79" s="41">
        <f t="shared" si="2"/>
        <v>2288</v>
      </c>
      <c r="M79" s="41">
        <v>45</v>
      </c>
      <c r="N79" s="79">
        <v>2</v>
      </c>
    </row>
    <row r="80" spans="1:15" s="9" customFormat="1" ht="18" customHeight="1" x14ac:dyDescent="0.2">
      <c r="A80" s="33">
        <v>78</v>
      </c>
      <c r="B80" s="45">
        <v>377</v>
      </c>
      <c r="C80" s="46" t="s">
        <v>172</v>
      </c>
      <c r="D80" s="47" t="s">
        <v>28</v>
      </c>
      <c r="E80" s="34">
        <v>0</v>
      </c>
      <c r="F80" s="35">
        <v>0</v>
      </c>
      <c r="G80" s="34">
        <v>0</v>
      </c>
      <c r="H80" s="36">
        <v>0</v>
      </c>
      <c r="I80" s="51">
        <v>0</v>
      </c>
      <c r="J80" s="52">
        <v>0</v>
      </c>
      <c r="K80" s="41">
        <v>0</v>
      </c>
      <c r="L80" s="41">
        <f t="shared" si="2"/>
        <v>0</v>
      </c>
      <c r="M80" s="41">
        <v>0</v>
      </c>
      <c r="N80" s="80">
        <v>0</v>
      </c>
      <c r="O80" s="63"/>
    </row>
    <row r="81" spans="1:15" s="9" customFormat="1" ht="18" customHeight="1" x14ac:dyDescent="0.2">
      <c r="A81" s="33">
        <v>79</v>
      </c>
      <c r="B81" s="45">
        <v>545</v>
      </c>
      <c r="C81" s="46" t="s">
        <v>173</v>
      </c>
      <c r="D81" s="47" t="s">
        <v>33</v>
      </c>
      <c r="E81" s="34">
        <v>0</v>
      </c>
      <c r="F81" s="35">
        <v>0</v>
      </c>
      <c r="G81" s="34">
        <v>0</v>
      </c>
      <c r="H81" s="36">
        <v>0</v>
      </c>
      <c r="I81" s="51">
        <v>0</v>
      </c>
      <c r="J81" s="53">
        <v>0</v>
      </c>
      <c r="K81" s="41">
        <v>0</v>
      </c>
      <c r="L81" s="41">
        <f t="shared" si="2"/>
        <v>0</v>
      </c>
      <c r="M81" s="41">
        <v>0</v>
      </c>
      <c r="N81" s="80">
        <v>0</v>
      </c>
      <c r="O81" s="63"/>
    </row>
    <row r="82" spans="1:15" s="9" customFormat="1" ht="20.100000000000001" customHeight="1" x14ac:dyDescent="0.15">
      <c r="A82" s="33">
        <v>80</v>
      </c>
      <c r="B82" s="45" t="s">
        <v>174</v>
      </c>
      <c r="C82" s="46" t="s">
        <v>175</v>
      </c>
      <c r="D82" s="47" t="s">
        <v>18</v>
      </c>
      <c r="E82" s="34">
        <v>0</v>
      </c>
      <c r="F82" s="35">
        <v>0</v>
      </c>
      <c r="G82" s="34">
        <v>0</v>
      </c>
      <c r="H82" s="36">
        <v>0</v>
      </c>
      <c r="I82" s="51">
        <v>0</v>
      </c>
      <c r="J82" s="40">
        <v>0</v>
      </c>
      <c r="K82" s="41">
        <v>0</v>
      </c>
      <c r="L82" s="41">
        <f t="shared" si="2"/>
        <v>0</v>
      </c>
      <c r="M82" s="41">
        <v>0</v>
      </c>
      <c r="N82" s="80">
        <v>0</v>
      </c>
      <c r="O82" s="63"/>
    </row>
    <row r="83" spans="1:15" ht="18" customHeight="1" x14ac:dyDescent="0.2">
      <c r="A83" s="48"/>
      <c r="B83" s="48"/>
      <c r="C83" s="48"/>
      <c r="D83" s="49"/>
      <c r="E83" s="26">
        <f t="shared" ref="E83:G83" si="3">SUM(E3:E82)</f>
        <v>496753.11749999999</v>
      </c>
      <c r="F83" s="27">
        <f t="shared" si="3"/>
        <v>6314</v>
      </c>
      <c r="G83" s="26">
        <f t="shared" si="3"/>
        <v>154270.23499999999</v>
      </c>
      <c r="H83" s="50">
        <f>G83/E83</f>
        <v>0.31055715518483884</v>
      </c>
      <c r="I83" s="54">
        <f t="shared" ref="I83:N83" si="4">SUM(I3:I82)</f>
        <v>153</v>
      </c>
      <c r="J83" s="40">
        <f t="shared" si="4"/>
        <v>541367</v>
      </c>
      <c r="K83" s="41">
        <f t="shared" si="4"/>
        <v>550888</v>
      </c>
      <c r="L83" s="41">
        <f t="shared" si="4"/>
        <v>605976.80000000028</v>
      </c>
      <c r="M83" s="41">
        <f t="shared" si="4"/>
        <v>6860</v>
      </c>
      <c r="N83" s="41">
        <f t="shared" si="4"/>
        <v>344</v>
      </c>
    </row>
  </sheetData>
  <sortState ref="A3:L83">
    <sortCondition descending="1" ref="E1"/>
  </sortState>
  <mergeCells count="1">
    <mergeCell ref="E1:J1"/>
  </mergeCells>
  <phoneticPr fontId="1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workbookViewId="0">
      <selection activeCell="H7" sqref="H7"/>
    </sheetView>
  </sheetViews>
  <sheetFormatPr defaultColWidth="9" defaultRowHeight="13.5" x14ac:dyDescent="0.15"/>
  <cols>
    <col min="1" max="1" width="3.875" customWidth="1"/>
  </cols>
  <sheetData>
    <row r="1" spans="1:15" x14ac:dyDescent="0.15">
      <c r="A1" t="s">
        <v>176</v>
      </c>
      <c r="B1" t="s">
        <v>177</v>
      </c>
      <c r="C1" t="s">
        <v>177</v>
      </c>
      <c r="D1" t="s">
        <v>177</v>
      </c>
      <c r="E1" t="s">
        <v>177</v>
      </c>
      <c r="F1" t="s">
        <v>177</v>
      </c>
      <c r="G1" t="s">
        <v>177</v>
      </c>
      <c r="H1" t="s">
        <v>178</v>
      </c>
      <c r="I1" t="s">
        <v>179</v>
      </c>
      <c r="J1" t="s">
        <v>180</v>
      </c>
      <c r="K1" t="s">
        <v>8</v>
      </c>
      <c r="L1" t="s">
        <v>9</v>
      </c>
    </row>
    <row r="2" spans="1:15" x14ac:dyDescent="0.15">
      <c r="A2" t="s">
        <v>2</v>
      </c>
      <c r="B2" t="s">
        <v>181</v>
      </c>
      <c r="C2" t="s">
        <v>182</v>
      </c>
      <c r="D2" t="s">
        <v>3</v>
      </c>
      <c r="E2" t="s">
        <v>183</v>
      </c>
      <c r="F2" t="s">
        <v>184</v>
      </c>
      <c r="G2" t="s">
        <v>185</v>
      </c>
      <c r="H2" t="s">
        <v>178</v>
      </c>
      <c r="I2" t="s">
        <v>179</v>
      </c>
      <c r="J2" t="s">
        <v>180</v>
      </c>
      <c r="K2" t="s">
        <v>8</v>
      </c>
      <c r="L2" t="s">
        <v>9</v>
      </c>
    </row>
    <row r="3" spans="1:15" x14ac:dyDescent="0.15">
      <c r="A3">
        <v>1</v>
      </c>
      <c r="B3">
        <v>8</v>
      </c>
      <c r="C3">
        <v>2008</v>
      </c>
      <c r="D3">
        <v>307</v>
      </c>
      <c r="E3" t="s">
        <v>186</v>
      </c>
      <c r="F3" t="s">
        <v>15</v>
      </c>
      <c r="G3" t="s">
        <v>187</v>
      </c>
      <c r="H3">
        <v>4069</v>
      </c>
      <c r="I3">
        <v>134.24</v>
      </c>
      <c r="J3">
        <v>546206.65</v>
      </c>
      <c r="K3">
        <v>149263.66</v>
      </c>
      <c r="L3" t="s">
        <v>16</v>
      </c>
      <c r="M3">
        <v>68275.831250000003</v>
      </c>
      <c r="N3">
        <v>508.625</v>
      </c>
      <c r="O3">
        <v>18657.9575</v>
      </c>
    </row>
    <row r="4" spans="1:15" x14ac:dyDescent="0.15">
      <c r="A4">
        <v>2</v>
      </c>
      <c r="B4">
        <v>8</v>
      </c>
      <c r="C4">
        <v>2011</v>
      </c>
      <c r="D4">
        <v>582</v>
      </c>
      <c r="E4" t="s">
        <v>188</v>
      </c>
      <c r="F4" t="s">
        <v>18</v>
      </c>
      <c r="G4" t="s">
        <v>189</v>
      </c>
      <c r="H4">
        <v>1196</v>
      </c>
      <c r="I4">
        <v>140.65</v>
      </c>
      <c r="J4">
        <v>168211.6</v>
      </c>
      <c r="K4">
        <v>37613.410000000003</v>
      </c>
      <c r="L4" t="s">
        <v>19</v>
      </c>
      <c r="M4">
        <v>21026.45</v>
      </c>
      <c r="N4">
        <v>149.5</v>
      </c>
      <c r="O4">
        <v>4701.6762500000004</v>
      </c>
    </row>
    <row r="5" spans="1:15" x14ac:dyDescent="0.15">
      <c r="A5">
        <v>3</v>
      </c>
      <c r="B5">
        <v>8</v>
      </c>
      <c r="C5">
        <v>2009</v>
      </c>
      <c r="D5">
        <v>343</v>
      </c>
      <c r="E5" t="s">
        <v>190</v>
      </c>
      <c r="F5" t="s">
        <v>18</v>
      </c>
      <c r="G5" t="s">
        <v>189</v>
      </c>
      <c r="H5">
        <v>1401</v>
      </c>
      <c r="I5">
        <v>106.47</v>
      </c>
      <c r="J5">
        <v>149158.32</v>
      </c>
      <c r="K5">
        <v>45405.05</v>
      </c>
      <c r="L5" t="s">
        <v>21</v>
      </c>
      <c r="M5">
        <v>18644.79</v>
      </c>
      <c r="N5">
        <v>175.125</v>
      </c>
      <c r="O5">
        <v>5675.6312500000004</v>
      </c>
    </row>
    <row r="6" spans="1:15" x14ac:dyDescent="0.15">
      <c r="A6">
        <v>4</v>
      </c>
      <c r="B6">
        <v>8</v>
      </c>
      <c r="C6">
        <v>2009</v>
      </c>
      <c r="D6">
        <v>337</v>
      </c>
      <c r="E6" t="s">
        <v>191</v>
      </c>
      <c r="F6" t="s">
        <v>18</v>
      </c>
      <c r="G6" t="s">
        <v>189</v>
      </c>
      <c r="H6">
        <v>1567</v>
      </c>
      <c r="I6">
        <v>86.88</v>
      </c>
      <c r="J6">
        <v>136144.10999999999</v>
      </c>
      <c r="K6">
        <v>42272.84</v>
      </c>
      <c r="L6" t="s">
        <v>23</v>
      </c>
      <c r="M6">
        <v>17018.013749999998</v>
      </c>
      <c r="N6">
        <v>195.875</v>
      </c>
      <c r="O6">
        <v>5284.1049999999996</v>
      </c>
    </row>
    <row r="7" spans="1:15" x14ac:dyDescent="0.15">
      <c r="A7">
        <v>5</v>
      </c>
      <c r="B7">
        <v>8</v>
      </c>
      <c r="C7">
        <v>2009</v>
      </c>
      <c r="D7">
        <v>341</v>
      </c>
      <c r="E7" t="s">
        <v>192</v>
      </c>
      <c r="F7" t="s">
        <v>25</v>
      </c>
      <c r="G7" t="s">
        <v>193</v>
      </c>
      <c r="H7">
        <v>1516</v>
      </c>
      <c r="I7">
        <v>85.54</v>
      </c>
      <c r="J7">
        <v>129675.63</v>
      </c>
      <c r="K7">
        <v>44697.49</v>
      </c>
      <c r="L7" t="s">
        <v>26</v>
      </c>
      <c r="M7">
        <v>16209.453750000001</v>
      </c>
      <c r="N7">
        <v>189.5</v>
      </c>
      <c r="O7">
        <v>5587.1862499999997</v>
      </c>
    </row>
    <row r="8" spans="1:15" x14ac:dyDescent="0.15">
      <c r="A8">
        <v>6</v>
      </c>
      <c r="B8">
        <v>8</v>
      </c>
      <c r="C8">
        <v>2010</v>
      </c>
      <c r="D8">
        <v>571</v>
      </c>
      <c r="E8" t="s">
        <v>194</v>
      </c>
      <c r="F8" t="s">
        <v>28</v>
      </c>
      <c r="G8" t="s">
        <v>195</v>
      </c>
      <c r="H8">
        <v>1262</v>
      </c>
      <c r="I8">
        <v>84.25</v>
      </c>
      <c r="J8">
        <v>106320.87</v>
      </c>
      <c r="K8">
        <v>31872.77</v>
      </c>
      <c r="L8" t="s">
        <v>29</v>
      </c>
      <c r="M8">
        <v>13290.108749999999</v>
      </c>
      <c r="N8">
        <v>157.75</v>
      </c>
      <c r="O8">
        <v>3984.0962500000001</v>
      </c>
    </row>
    <row r="9" spans="1:15" x14ac:dyDescent="0.15">
      <c r="A9">
        <v>7</v>
      </c>
      <c r="B9">
        <v>8</v>
      </c>
      <c r="C9">
        <v>2010</v>
      </c>
      <c r="D9">
        <v>541</v>
      </c>
      <c r="E9" t="s">
        <v>196</v>
      </c>
      <c r="F9" t="s">
        <v>28</v>
      </c>
      <c r="G9" t="s">
        <v>195</v>
      </c>
      <c r="H9">
        <v>1004</v>
      </c>
      <c r="I9">
        <v>83.44</v>
      </c>
      <c r="J9">
        <v>83773.33</v>
      </c>
      <c r="K9">
        <v>26706.9</v>
      </c>
      <c r="L9" t="s">
        <v>31</v>
      </c>
      <c r="M9">
        <v>10471.66625</v>
      </c>
      <c r="N9">
        <v>125.5</v>
      </c>
      <c r="O9">
        <v>3338.3625000000002</v>
      </c>
    </row>
    <row r="10" spans="1:15" x14ac:dyDescent="0.15">
      <c r="A10">
        <v>8</v>
      </c>
      <c r="B10">
        <v>8</v>
      </c>
      <c r="C10">
        <v>2011</v>
      </c>
      <c r="D10">
        <v>712</v>
      </c>
      <c r="E10" t="s">
        <v>197</v>
      </c>
      <c r="F10" t="s">
        <v>33</v>
      </c>
      <c r="G10" t="s">
        <v>198</v>
      </c>
      <c r="H10">
        <v>1074</v>
      </c>
      <c r="I10">
        <v>74.73</v>
      </c>
      <c r="J10">
        <v>80263.070000000007</v>
      </c>
      <c r="K10">
        <v>26012.12</v>
      </c>
      <c r="L10" t="s">
        <v>34</v>
      </c>
      <c r="M10">
        <v>10032.883750000001</v>
      </c>
      <c r="N10">
        <v>134.25</v>
      </c>
      <c r="O10">
        <v>3251.5149999999999</v>
      </c>
    </row>
    <row r="11" spans="1:15" x14ac:dyDescent="0.15">
      <c r="A11">
        <v>9</v>
      </c>
      <c r="B11">
        <v>8</v>
      </c>
      <c r="C11">
        <v>2010</v>
      </c>
      <c r="D11">
        <v>385</v>
      </c>
      <c r="E11" t="s">
        <v>199</v>
      </c>
      <c r="F11" t="s">
        <v>28</v>
      </c>
      <c r="G11" t="s">
        <v>195</v>
      </c>
      <c r="H11">
        <v>905</v>
      </c>
      <c r="I11">
        <v>83.58</v>
      </c>
      <c r="J11">
        <v>75638.66</v>
      </c>
      <c r="K11">
        <v>22503.49</v>
      </c>
      <c r="L11" t="s">
        <v>36</v>
      </c>
      <c r="M11">
        <v>9454.8325000000004</v>
      </c>
      <c r="N11">
        <v>113.125</v>
      </c>
      <c r="O11">
        <v>2812.9362500000002</v>
      </c>
    </row>
    <row r="12" spans="1:15" x14ac:dyDescent="0.15">
      <c r="A12">
        <v>10</v>
      </c>
      <c r="B12">
        <v>8</v>
      </c>
      <c r="C12" t="s">
        <v>177</v>
      </c>
      <c r="D12">
        <v>742</v>
      </c>
      <c r="E12" t="s">
        <v>200</v>
      </c>
      <c r="F12" t="s">
        <v>38</v>
      </c>
      <c r="G12" t="s">
        <v>201</v>
      </c>
      <c r="H12">
        <v>718</v>
      </c>
      <c r="I12">
        <v>102.46</v>
      </c>
      <c r="J12">
        <v>73565.61</v>
      </c>
      <c r="K12">
        <v>20586.82</v>
      </c>
      <c r="L12" t="s">
        <v>39</v>
      </c>
      <c r="M12">
        <v>9195.7012500000001</v>
      </c>
      <c r="N12">
        <v>89.75</v>
      </c>
      <c r="O12">
        <v>2573.3525</v>
      </c>
    </row>
    <row r="13" spans="1:15" x14ac:dyDescent="0.15">
      <c r="A13">
        <v>11</v>
      </c>
      <c r="B13">
        <v>8</v>
      </c>
      <c r="C13">
        <v>2010</v>
      </c>
      <c r="D13">
        <v>387</v>
      </c>
      <c r="E13" t="s">
        <v>202</v>
      </c>
      <c r="F13" t="s">
        <v>28</v>
      </c>
      <c r="G13" t="s">
        <v>195</v>
      </c>
      <c r="H13">
        <v>1111</v>
      </c>
      <c r="I13">
        <v>60.98</v>
      </c>
      <c r="J13">
        <v>67748.92</v>
      </c>
      <c r="K13">
        <v>21480.54</v>
      </c>
      <c r="L13" t="s">
        <v>41</v>
      </c>
      <c r="M13">
        <v>8468.6149999999998</v>
      </c>
      <c r="N13">
        <v>138.875</v>
      </c>
      <c r="O13">
        <v>2685.0675000000001</v>
      </c>
    </row>
    <row r="14" spans="1:15" x14ac:dyDescent="0.15">
      <c r="A14">
        <v>12</v>
      </c>
      <c r="B14">
        <v>8</v>
      </c>
      <c r="C14">
        <v>2010</v>
      </c>
      <c r="D14">
        <v>517</v>
      </c>
      <c r="E14" t="s">
        <v>203</v>
      </c>
      <c r="F14" t="s">
        <v>38</v>
      </c>
      <c r="G14" t="s">
        <v>201</v>
      </c>
      <c r="H14">
        <v>862</v>
      </c>
      <c r="I14">
        <v>78.319999999999993</v>
      </c>
      <c r="J14">
        <v>67515.25</v>
      </c>
      <c r="K14">
        <v>24161.200000000001</v>
      </c>
      <c r="L14" t="s">
        <v>43</v>
      </c>
      <c r="M14">
        <v>8439.40625</v>
      </c>
      <c r="N14">
        <v>107.75</v>
      </c>
      <c r="O14">
        <v>3020.15</v>
      </c>
    </row>
    <row r="15" spans="1:15" x14ac:dyDescent="0.15">
      <c r="A15">
        <v>13</v>
      </c>
      <c r="B15">
        <v>8</v>
      </c>
      <c r="C15">
        <v>2011</v>
      </c>
      <c r="D15">
        <v>585</v>
      </c>
      <c r="E15" t="s">
        <v>204</v>
      </c>
      <c r="F15" t="s">
        <v>38</v>
      </c>
      <c r="G15" t="s">
        <v>201</v>
      </c>
      <c r="H15">
        <v>1093</v>
      </c>
      <c r="I15">
        <v>61.58</v>
      </c>
      <c r="J15">
        <v>67304.45</v>
      </c>
      <c r="K15">
        <v>21923.66</v>
      </c>
      <c r="L15" t="s">
        <v>45</v>
      </c>
      <c r="M15">
        <v>8413.0562499999996</v>
      </c>
      <c r="N15">
        <v>136.625</v>
      </c>
      <c r="O15">
        <v>2740.4575</v>
      </c>
    </row>
    <row r="16" spans="1:15" x14ac:dyDescent="0.15">
      <c r="A16">
        <v>14</v>
      </c>
      <c r="B16">
        <v>8</v>
      </c>
      <c r="C16">
        <v>2010</v>
      </c>
      <c r="D16">
        <v>365</v>
      </c>
      <c r="E16" t="s">
        <v>205</v>
      </c>
      <c r="F16" t="s">
        <v>18</v>
      </c>
      <c r="G16" t="s">
        <v>189</v>
      </c>
      <c r="H16">
        <v>814</v>
      </c>
      <c r="I16">
        <v>73.489999999999995</v>
      </c>
      <c r="J16">
        <v>59821.32</v>
      </c>
      <c r="K16">
        <v>16950.009999999998</v>
      </c>
      <c r="L16" t="s">
        <v>47</v>
      </c>
      <c r="M16">
        <v>7477.665</v>
      </c>
      <c r="N16">
        <v>101.75</v>
      </c>
      <c r="O16">
        <v>2118.7512499999998</v>
      </c>
    </row>
    <row r="17" spans="1:15" x14ac:dyDescent="0.15">
      <c r="A17">
        <v>15</v>
      </c>
      <c r="B17">
        <v>8</v>
      </c>
      <c r="C17">
        <v>2010</v>
      </c>
      <c r="D17">
        <v>546</v>
      </c>
      <c r="E17" t="s">
        <v>206</v>
      </c>
      <c r="F17" t="s">
        <v>28</v>
      </c>
      <c r="G17" t="s">
        <v>195</v>
      </c>
      <c r="H17">
        <v>1009</v>
      </c>
      <c r="I17">
        <v>58.21</v>
      </c>
      <c r="J17">
        <v>58733.67</v>
      </c>
      <c r="K17">
        <v>20908.45</v>
      </c>
      <c r="L17" t="s">
        <v>49</v>
      </c>
      <c r="M17">
        <v>7341.7087499999998</v>
      </c>
      <c r="N17">
        <v>126.125</v>
      </c>
      <c r="O17">
        <v>2613.5562500000001</v>
      </c>
    </row>
    <row r="18" spans="1:15" x14ac:dyDescent="0.15">
      <c r="A18">
        <v>16</v>
      </c>
      <c r="B18">
        <v>8</v>
      </c>
      <c r="C18">
        <v>2011</v>
      </c>
      <c r="D18">
        <v>730</v>
      </c>
      <c r="E18" t="s">
        <v>207</v>
      </c>
      <c r="F18" t="s">
        <v>38</v>
      </c>
      <c r="G18" t="s">
        <v>201</v>
      </c>
      <c r="H18">
        <v>783</v>
      </c>
      <c r="I18">
        <v>74.319999999999993</v>
      </c>
      <c r="J18">
        <v>58194.23</v>
      </c>
      <c r="K18">
        <v>18112.54</v>
      </c>
      <c r="L18" t="s">
        <v>51</v>
      </c>
      <c r="M18">
        <v>7274.2787500000004</v>
      </c>
      <c r="N18">
        <v>97.875</v>
      </c>
      <c r="O18">
        <v>2264.0675000000001</v>
      </c>
    </row>
    <row r="19" spans="1:15" x14ac:dyDescent="0.15">
      <c r="A19">
        <v>17</v>
      </c>
      <c r="B19">
        <v>8</v>
      </c>
      <c r="C19">
        <v>2008</v>
      </c>
      <c r="D19">
        <v>311</v>
      </c>
      <c r="E19" t="s">
        <v>208</v>
      </c>
      <c r="F19" t="s">
        <v>38</v>
      </c>
      <c r="G19" t="s">
        <v>201</v>
      </c>
      <c r="H19">
        <v>349</v>
      </c>
      <c r="I19">
        <v>163.31</v>
      </c>
      <c r="J19">
        <v>56994.96</v>
      </c>
      <c r="K19">
        <v>14304.69</v>
      </c>
      <c r="L19" t="s">
        <v>53</v>
      </c>
      <c r="M19">
        <v>7124.37</v>
      </c>
      <c r="N19">
        <v>43.625</v>
      </c>
      <c r="O19">
        <v>1788.0862500000001</v>
      </c>
    </row>
    <row r="20" spans="1:15" x14ac:dyDescent="0.15">
      <c r="A20">
        <v>18</v>
      </c>
      <c r="B20">
        <v>8</v>
      </c>
      <c r="C20">
        <v>2010</v>
      </c>
      <c r="D20">
        <v>514</v>
      </c>
      <c r="E20" t="s">
        <v>209</v>
      </c>
      <c r="F20" t="s">
        <v>28</v>
      </c>
      <c r="G20" t="s">
        <v>195</v>
      </c>
      <c r="H20">
        <v>713</v>
      </c>
      <c r="I20">
        <v>74.78</v>
      </c>
      <c r="J20">
        <v>53317.32</v>
      </c>
      <c r="K20">
        <v>18305.47</v>
      </c>
      <c r="L20" t="s">
        <v>55</v>
      </c>
      <c r="M20">
        <v>6664.665</v>
      </c>
      <c r="N20">
        <v>89.125</v>
      </c>
      <c r="O20">
        <v>2288.1837500000001</v>
      </c>
    </row>
    <row r="21" spans="1:15" x14ac:dyDescent="0.15">
      <c r="A21">
        <v>19</v>
      </c>
      <c r="B21">
        <v>8</v>
      </c>
      <c r="C21">
        <v>2008</v>
      </c>
      <c r="D21">
        <v>308</v>
      </c>
      <c r="E21" t="s">
        <v>210</v>
      </c>
      <c r="F21" t="s">
        <v>38</v>
      </c>
      <c r="G21" t="s">
        <v>201</v>
      </c>
      <c r="H21">
        <v>880</v>
      </c>
      <c r="I21">
        <v>60.21</v>
      </c>
      <c r="J21">
        <v>52985.03</v>
      </c>
      <c r="K21">
        <v>18026.810000000001</v>
      </c>
      <c r="L21" t="s">
        <v>57</v>
      </c>
      <c r="M21">
        <v>6623.1287499999999</v>
      </c>
      <c r="N21">
        <v>110</v>
      </c>
      <c r="O21">
        <v>2253.3512500000002</v>
      </c>
    </row>
    <row r="22" spans="1:15" x14ac:dyDescent="0.15">
      <c r="A22">
        <v>20</v>
      </c>
      <c r="B22">
        <v>8</v>
      </c>
      <c r="C22">
        <v>2011</v>
      </c>
      <c r="D22">
        <v>707</v>
      </c>
      <c r="E22" t="s">
        <v>211</v>
      </c>
      <c r="F22" t="s">
        <v>33</v>
      </c>
      <c r="G22" t="s">
        <v>198</v>
      </c>
      <c r="H22">
        <v>743</v>
      </c>
      <c r="I22">
        <v>71.239999999999995</v>
      </c>
      <c r="J22">
        <v>52930.83</v>
      </c>
      <c r="K22">
        <v>15668.66</v>
      </c>
      <c r="L22" t="s">
        <v>59</v>
      </c>
      <c r="M22">
        <v>6616.3537500000002</v>
      </c>
      <c r="N22">
        <v>92.875</v>
      </c>
      <c r="O22">
        <v>1958.5825</v>
      </c>
    </row>
    <row r="23" spans="1:15" x14ac:dyDescent="0.15">
      <c r="A23">
        <v>21</v>
      </c>
      <c r="B23">
        <v>8</v>
      </c>
      <c r="C23">
        <v>2011</v>
      </c>
      <c r="D23">
        <v>581</v>
      </c>
      <c r="E23" t="s">
        <v>212</v>
      </c>
      <c r="F23" t="s">
        <v>38</v>
      </c>
      <c r="G23" t="s">
        <v>201</v>
      </c>
      <c r="H23">
        <v>954</v>
      </c>
      <c r="I23">
        <v>55.01</v>
      </c>
      <c r="J23">
        <v>52476.85</v>
      </c>
      <c r="K23">
        <v>17144.740000000002</v>
      </c>
      <c r="L23" t="s">
        <v>61</v>
      </c>
      <c r="M23">
        <v>6559.6062499999998</v>
      </c>
      <c r="N23">
        <v>119.25</v>
      </c>
      <c r="O23">
        <v>2143.0925000000002</v>
      </c>
    </row>
    <row r="24" spans="1:15" x14ac:dyDescent="0.15">
      <c r="A24">
        <v>22</v>
      </c>
      <c r="B24">
        <v>8</v>
      </c>
      <c r="C24" t="s">
        <v>177</v>
      </c>
      <c r="D24">
        <v>744</v>
      </c>
      <c r="E24" t="s">
        <v>213</v>
      </c>
      <c r="F24" t="s">
        <v>38</v>
      </c>
      <c r="G24" t="s">
        <v>201</v>
      </c>
      <c r="H24">
        <v>616</v>
      </c>
      <c r="I24">
        <v>84.26</v>
      </c>
      <c r="J24">
        <v>51906.48</v>
      </c>
      <c r="K24">
        <v>14219.28</v>
      </c>
      <c r="L24" t="s">
        <v>63</v>
      </c>
      <c r="M24">
        <v>6488.31</v>
      </c>
      <c r="N24">
        <v>77</v>
      </c>
      <c r="O24">
        <v>1777.41</v>
      </c>
    </row>
    <row r="25" spans="1:15" x14ac:dyDescent="0.15">
      <c r="A25">
        <v>23</v>
      </c>
      <c r="B25">
        <v>8</v>
      </c>
      <c r="C25">
        <v>2010</v>
      </c>
      <c r="D25">
        <v>513</v>
      </c>
      <c r="E25" t="s">
        <v>214</v>
      </c>
      <c r="F25" t="s">
        <v>18</v>
      </c>
      <c r="G25" t="s">
        <v>189</v>
      </c>
      <c r="H25">
        <v>701</v>
      </c>
      <c r="I25">
        <v>71.16</v>
      </c>
      <c r="J25">
        <v>49879.8</v>
      </c>
      <c r="K25">
        <v>16604</v>
      </c>
      <c r="L25" t="s">
        <v>65</v>
      </c>
      <c r="M25">
        <v>6234.9750000000004</v>
      </c>
      <c r="N25">
        <v>87.625</v>
      </c>
      <c r="O25">
        <v>2075.5</v>
      </c>
    </row>
    <row r="26" spans="1:15" x14ac:dyDescent="0.15">
      <c r="A26">
        <v>24</v>
      </c>
      <c r="B26">
        <v>8</v>
      </c>
      <c r="C26">
        <v>2010</v>
      </c>
      <c r="D26">
        <v>373</v>
      </c>
      <c r="E26" t="s">
        <v>215</v>
      </c>
      <c r="F26" t="s">
        <v>33</v>
      </c>
      <c r="G26" t="s">
        <v>198</v>
      </c>
      <c r="H26">
        <v>670</v>
      </c>
      <c r="I26">
        <v>73.760000000000005</v>
      </c>
      <c r="J26">
        <v>49417.55</v>
      </c>
      <c r="K26">
        <v>15307.51</v>
      </c>
      <c r="L26" t="s">
        <v>67</v>
      </c>
      <c r="M26">
        <v>6177.1937500000004</v>
      </c>
      <c r="N26">
        <v>83.75</v>
      </c>
      <c r="O26">
        <v>1913.43875</v>
      </c>
    </row>
    <row r="27" spans="1:15" x14ac:dyDescent="0.15">
      <c r="A27">
        <v>25</v>
      </c>
      <c r="B27">
        <v>8</v>
      </c>
      <c r="C27">
        <v>2009</v>
      </c>
      <c r="D27">
        <v>355</v>
      </c>
      <c r="E27" t="s">
        <v>216</v>
      </c>
      <c r="F27" t="s">
        <v>33</v>
      </c>
      <c r="G27" t="s">
        <v>198</v>
      </c>
      <c r="H27">
        <v>672</v>
      </c>
      <c r="I27">
        <v>72</v>
      </c>
      <c r="J27">
        <v>48381.05</v>
      </c>
      <c r="K27">
        <v>16078.6</v>
      </c>
      <c r="L27" t="s">
        <v>69</v>
      </c>
      <c r="M27">
        <v>6047.6312500000004</v>
      </c>
      <c r="N27">
        <v>84</v>
      </c>
      <c r="O27">
        <v>2009.825</v>
      </c>
    </row>
    <row r="28" spans="1:15" x14ac:dyDescent="0.15">
      <c r="A28">
        <v>26</v>
      </c>
      <c r="B28">
        <v>8</v>
      </c>
      <c r="C28">
        <v>2011</v>
      </c>
      <c r="D28">
        <v>724</v>
      </c>
      <c r="E28" t="s">
        <v>217</v>
      </c>
      <c r="F28" t="s">
        <v>33</v>
      </c>
      <c r="G28" t="s">
        <v>198</v>
      </c>
      <c r="H28">
        <v>719</v>
      </c>
      <c r="I28">
        <v>63.63</v>
      </c>
      <c r="J28">
        <v>45749.06</v>
      </c>
      <c r="K28">
        <v>13983.1</v>
      </c>
      <c r="L28" t="s">
        <v>71</v>
      </c>
      <c r="M28">
        <v>5718.6324999999997</v>
      </c>
      <c r="N28">
        <v>89.875</v>
      </c>
      <c r="O28">
        <v>1747.8875</v>
      </c>
    </row>
    <row r="29" spans="1:15" x14ac:dyDescent="0.15">
      <c r="A29">
        <v>27</v>
      </c>
      <c r="B29">
        <v>8</v>
      </c>
      <c r="C29">
        <v>2011</v>
      </c>
      <c r="D29">
        <v>717</v>
      </c>
      <c r="E29" t="s">
        <v>218</v>
      </c>
      <c r="F29" t="s">
        <v>25</v>
      </c>
      <c r="G29" t="s">
        <v>193</v>
      </c>
      <c r="H29">
        <v>578</v>
      </c>
      <c r="I29">
        <v>79.12</v>
      </c>
      <c r="J29">
        <v>45731.8</v>
      </c>
      <c r="K29">
        <v>17474.55</v>
      </c>
      <c r="L29" t="s">
        <v>73</v>
      </c>
      <c r="M29">
        <v>5716.4750000000004</v>
      </c>
      <c r="N29">
        <v>72.25</v>
      </c>
      <c r="O29">
        <v>2184.3187499999999</v>
      </c>
    </row>
    <row r="30" spans="1:15" x14ac:dyDescent="0.15">
      <c r="A30">
        <v>28</v>
      </c>
      <c r="B30">
        <v>8</v>
      </c>
      <c r="C30">
        <v>2008</v>
      </c>
      <c r="D30">
        <v>329</v>
      </c>
      <c r="E30" t="s">
        <v>219</v>
      </c>
      <c r="F30" t="s">
        <v>18</v>
      </c>
      <c r="G30" t="s">
        <v>189</v>
      </c>
      <c r="H30">
        <v>460</v>
      </c>
      <c r="I30">
        <v>99.36</v>
      </c>
      <c r="J30">
        <v>45707.58</v>
      </c>
      <c r="K30">
        <v>15469.28</v>
      </c>
      <c r="L30" t="s">
        <v>75</v>
      </c>
      <c r="M30">
        <v>5713.4475000000002</v>
      </c>
      <c r="N30">
        <v>57.5</v>
      </c>
      <c r="O30">
        <v>1933.66</v>
      </c>
    </row>
    <row r="31" spans="1:15" x14ac:dyDescent="0.15">
      <c r="A31">
        <v>29</v>
      </c>
      <c r="B31">
        <v>8</v>
      </c>
      <c r="C31">
        <v>2010</v>
      </c>
      <c r="D31">
        <v>391</v>
      </c>
      <c r="E31" t="s">
        <v>220</v>
      </c>
      <c r="F31" t="s">
        <v>38</v>
      </c>
      <c r="G31" t="s">
        <v>201</v>
      </c>
      <c r="H31">
        <v>593</v>
      </c>
      <c r="I31">
        <v>75.45</v>
      </c>
      <c r="J31">
        <v>44738.94</v>
      </c>
      <c r="K31">
        <v>15276.66</v>
      </c>
      <c r="L31" t="s">
        <v>77</v>
      </c>
      <c r="M31">
        <v>5592.3675000000003</v>
      </c>
      <c r="N31">
        <v>74.125</v>
      </c>
      <c r="O31">
        <v>1909.5825</v>
      </c>
    </row>
    <row r="32" spans="1:15" x14ac:dyDescent="0.15">
      <c r="A32">
        <v>30</v>
      </c>
      <c r="B32">
        <v>8</v>
      </c>
      <c r="C32">
        <v>2011</v>
      </c>
      <c r="D32">
        <v>598</v>
      </c>
      <c r="E32" t="s">
        <v>221</v>
      </c>
      <c r="F32" t="s">
        <v>33</v>
      </c>
      <c r="G32" t="s">
        <v>198</v>
      </c>
      <c r="H32">
        <v>667</v>
      </c>
      <c r="I32">
        <v>66.47</v>
      </c>
      <c r="J32">
        <v>44336.23</v>
      </c>
      <c r="K32">
        <v>15500.25</v>
      </c>
      <c r="L32" t="s">
        <v>79</v>
      </c>
      <c r="M32">
        <v>5542.0287500000004</v>
      </c>
      <c r="N32">
        <v>83.375</v>
      </c>
      <c r="O32">
        <v>1937.53125</v>
      </c>
    </row>
    <row r="33" spans="1:15" x14ac:dyDescent="0.15">
      <c r="A33">
        <v>31</v>
      </c>
      <c r="B33">
        <v>8</v>
      </c>
      <c r="C33">
        <v>2008</v>
      </c>
      <c r="D33">
        <v>54</v>
      </c>
      <c r="E33" t="s">
        <v>222</v>
      </c>
      <c r="F33" t="s">
        <v>81</v>
      </c>
      <c r="G33" t="s">
        <v>223</v>
      </c>
      <c r="H33">
        <v>674</v>
      </c>
      <c r="I33">
        <v>65.55</v>
      </c>
      <c r="J33">
        <v>44177.9</v>
      </c>
      <c r="K33">
        <v>15588.07</v>
      </c>
      <c r="L33" t="s">
        <v>82</v>
      </c>
      <c r="M33">
        <v>5522.2375000000002</v>
      </c>
      <c r="N33">
        <v>84.25</v>
      </c>
      <c r="O33">
        <v>1948.50875</v>
      </c>
    </row>
    <row r="34" spans="1:15" x14ac:dyDescent="0.15">
      <c r="A34">
        <v>32</v>
      </c>
      <c r="B34">
        <v>8</v>
      </c>
      <c r="C34">
        <v>2016</v>
      </c>
      <c r="D34">
        <v>746</v>
      </c>
      <c r="E34" t="s">
        <v>224</v>
      </c>
      <c r="F34" t="s">
        <v>25</v>
      </c>
      <c r="G34" t="s">
        <v>193</v>
      </c>
      <c r="H34">
        <v>566</v>
      </c>
      <c r="I34">
        <v>77.06</v>
      </c>
      <c r="J34">
        <v>43615.839999999997</v>
      </c>
      <c r="K34">
        <v>14717.17</v>
      </c>
      <c r="L34" t="s">
        <v>84</v>
      </c>
      <c r="M34">
        <v>5451.98</v>
      </c>
      <c r="N34">
        <v>70.75</v>
      </c>
      <c r="O34">
        <v>1839.64625</v>
      </c>
    </row>
    <row r="35" spans="1:15" x14ac:dyDescent="0.15">
      <c r="A35">
        <v>33</v>
      </c>
      <c r="B35">
        <v>8</v>
      </c>
      <c r="C35">
        <v>2008</v>
      </c>
      <c r="D35">
        <v>52</v>
      </c>
      <c r="E35" t="s">
        <v>225</v>
      </c>
      <c r="F35" t="s">
        <v>81</v>
      </c>
      <c r="G35" t="s">
        <v>223</v>
      </c>
      <c r="H35">
        <v>600</v>
      </c>
      <c r="I35">
        <v>70.88</v>
      </c>
      <c r="J35">
        <v>42530.75</v>
      </c>
      <c r="K35">
        <v>14367.94</v>
      </c>
      <c r="L35" t="s">
        <v>88</v>
      </c>
      <c r="M35">
        <v>5316.34375</v>
      </c>
      <c r="N35">
        <v>75</v>
      </c>
      <c r="O35">
        <v>1795.9925000000001</v>
      </c>
    </row>
    <row r="36" spans="1:15" x14ac:dyDescent="0.15">
      <c r="A36">
        <v>34</v>
      </c>
      <c r="B36">
        <v>8</v>
      </c>
      <c r="C36">
        <v>2010</v>
      </c>
      <c r="D36">
        <v>515</v>
      </c>
      <c r="E36" t="s">
        <v>226</v>
      </c>
      <c r="F36" t="s">
        <v>33</v>
      </c>
      <c r="G36" t="s">
        <v>198</v>
      </c>
      <c r="H36">
        <v>664</v>
      </c>
      <c r="I36">
        <v>59.9</v>
      </c>
      <c r="J36">
        <v>39772.79</v>
      </c>
      <c r="K36">
        <v>12824.08</v>
      </c>
      <c r="L36" t="s">
        <v>90</v>
      </c>
      <c r="M36">
        <v>4971.5987500000001</v>
      </c>
      <c r="N36">
        <v>83</v>
      </c>
      <c r="O36">
        <v>1603.01</v>
      </c>
    </row>
    <row r="37" spans="1:15" x14ac:dyDescent="0.15">
      <c r="A37">
        <v>35</v>
      </c>
      <c r="B37">
        <v>8</v>
      </c>
      <c r="C37">
        <v>2011</v>
      </c>
      <c r="D37">
        <v>578</v>
      </c>
      <c r="E37" t="s">
        <v>227</v>
      </c>
      <c r="F37" t="s">
        <v>33</v>
      </c>
      <c r="G37" t="s">
        <v>198</v>
      </c>
      <c r="H37">
        <v>851</v>
      </c>
      <c r="I37">
        <v>46.74</v>
      </c>
      <c r="J37">
        <v>39772.19</v>
      </c>
      <c r="K37">
        <v>14422.6</v>
      </c>
      <c r="L37" t="s">
        <v>92</v>
      </c>
      <c r="M37">
        <v>4971.5237500000003</v>
      </c>
      <c r="N37">
        <v>106.375</v>
      </c>
      <c r="O37">
        <v>1802.825</v>
      </c>
    </row>
    <row r="38" spans="1:15" x14ac:dyDescent="0.15">
      <c r="A38">
        <v>36</v>
      </c>
      <c r="B38">
        <v>8</v>
      </c>
      <c r="C38">
        <v>2010</v>
      </c>
      <c r="D38">
        <v>367</v>
      </c>
      <c r="E38" t="s">
        <v>228</v>
      </c>
      <c r="F38" t="s">
        <v>81</v>
      </c>
      <c r="G38" t="s">
        <v>223</v>
      </c>
      <c r="H38">
        <v>646</v>
      </c>
      <c r="I38">
        <v>61.47</v>
      </c>
      <c r="J38">
        <v>39708.85</v>
      </c>
      <c r="K38">
        <v>13857.43</v>
      </c>
      <c r="L38" t="s">
        <v>94</v>
      </c>
      <c r="M38">
        <v>4963.6062499999998</v>
      </c>
      <c r="N38">
        <v>80.75</v>
      </c>
      <c r="O38">
        <v>1732.17875</v>
      </c>
    </row>
    <row r="39" spans="1:15" x14ac:dyDescent="0.15">
      <c r="A39">
        <v>37</v>
      </c>
      <c r="B39">
        <v>8</v>
      </c>
      <c r="C39">
        <v>2010</v>
      </c>
      <c r="D39">
        <v>511</v>
      </c>
      <c r="E39" t="s">
        <v>229</v>
      </c>
      <c r="F39" t="s">
        <v>33</v>
      </c>
      <c r="G39" t="s">
        <v>198</v>
      </c>
      <c r="H39">
        <v>551</v>
      </c>
      <c r="I39">
        <v>70.69</v>
      </c>
      <c r="J39">
        <v>38952.089999999997</v>
      </c>
      <c r="K39">
        <v>12081.54</v>
      </c>
      <c r="L39" t="s">
        <v>96</v>
      </c>
      <c r="M39">
        <v>4869.0112499999996</v>
      </c>
      <c r="N39">
        <v>68.875</v>
      </c>
      <c r="O39">
        <v>1510.1925000000001</v>
      </c>
    </row>
    <row r="40" spans="1:15" x14ac:dyDescent="0.15">
      <c r="A40">
        <v>38</v>
      </c>
      <c r="B40">
        <v>8</v>
      </c>
      <c r="C40">
        <v>2011</v>
      </c>
      <c r="D40">
        <v>734</v>
      </c>
      <c r="E40" t="s">
        <v>230</v>
      </c>
      <c r="F40" t="s">
        <v>18</v>
      </c>
      <c r="G40" t="s">
        <v>189</v>
      </c>
      <c r="H40">
        <v>686</v>
      </c>
      <c r="I40">
        <v>56.3</v>
      </c>
      <c r="J40">
        <v>38623.86</v>
      </c>
      <c r="K40">
        <v>12771.28</v>
      </c>
      <c r="L40" t="s">
        <v>98</v>
      </c>
      <c r="M40">
        <v>4827.9825000000001</v>
      </c>
      <c r="N40">
        <v>85.75</v>
      </c>
      <c r="O40">
        <v>1596.41</v>
      </c>
    </row>
    <row r="41" spans="1:15" x14ac:dyDescent="0.15">
      <c r="A41">
        <v>39</v>
      </c>
      <c r="B41">
        <v>8</v>
      </c>
      <c r="C41">
        <v>2009</v>
      </c>
      <c r="D41">
        <v>357</v>
      </c>
      <c r="E41" t="s">
        <v>231</v>
      </c>
      <c r="F41" t="s">
        <v>18</v>
      </c>
      <c r="G41" t="s">
        <v>189</v>
      </c>
      <c r="H41">
        <v>540</v>
      </c>
      <c r="I41">
        <v>70.72</v>
      </c>
      <c r="J41">
        <v>38190.39</v>
      </c>
      <c r="K41">
        <v>8518.5</v>
      </c>
      <c r="L41" t="s">
        <v>100</v>
      </c>
      <c r="M41">
        <v>4773.7987499999999</v>
      </c>
      <c r="N41">
        <v>67.5</v>
      </c>
      <c r="O41">
        <v>1064.8125</v>
      </c>
    </row>
    <row r="42" spans="1:15" x14ac:dyDescent="0.15">
      <c r="A42">
        <v>40</v>
      </c>
      <c r="B42">
        <v>7</v>
      </c>
      <c r="C42">
        <v>2011</v>
      </c>
      <c r="D42">
        <v>726</v>
      </c>
      <c r="E42" t="s">
        <v>232</v>
      </c>
      <c r="F42" t="s">
        <v>38</v>
      </c>
      <c r="G42" t="s">
        <v>201</v>
      </c>
      <c r="H42">
        <v>590</v>
      </c>
      <c r="I42">
        <v>63.95</v>
      </c>
      <c r="J42">
        <v>37728.39</v>
      </c>
      <c r="K42">
        <v>13969.13</v>
      </c>
      <c r="L42" t="s">
        <v>86</v>
      </c>
      <c r="M42">
        <v>5389.77</v>
      </c>
      <c r="N42">
        <v>84.285714285714306</v>
      </c>
      <c r="O42">
        <v>1995.59</v>
      </c>
    </row>
    <row r="43" spans="1:15" x14ac:dyDescent="0.15">
      <c r="A43">
        <v>41</v>
      </c>
      <c r="B43">
        <v>8</v>
      </c>
      <c r="C43">
        <v>2011</v>
      </c>
      <c r="D43">
        <v>587</v>
      </c>
      <c r="E43" t="s">
        <v>233</v>
      </c>
      <c r="F43" t="s">
        <v>81</v>
      </c>
      <c r="G43" t="s">
        <v>223</v>
      </c>
      <c r="H43">
        <v>459</v>
      </c>
      <c r="I43">
        <v>80.099999999999994</v>
      </c>
      <c r="J43">
        <v>36764.9</v>
      </c>
      <c r="K43">
        <v>11796.67</v>
      </c>
      <c r="L43" t="s">
        <v>102</v>
      </c>
      <c r="M43">
        <v>4595.6125000000002</v>
      </c>
      <c r="N43">
        <v>57.375</v>
      </c>
      <c r="O43">
        <v>1474.58375</v>
      </c>
    </row>
    <row r="44" spans="1:15" x14ac:dyDescent="0.15">
      <c r="A44">
        <v>42</v>
      </c>
      <c r="B44">
        <v>8</v>
      </c>
      <c r="C44">
        <v>2011</v>
      </c>
      <c r="D44">
        <v>584</v>
      </c>
      <c r="E44" t="s">
        <v>234</v>
      </c>
      <c r="F44" t="s">
        <v>28</v>
      </c>
      <c r="G44" t="s">
        <v>195</v>
      </c>
      <c r="H44">
        <v>500</v>
      </c>
      <c r="I44">
        <v>71.42</v>
      </c>
      <c r="J44">
        <v>35709.78</v>
      </c>
      <c r="K44">
        <v>11808.97</v>
      </c>
      <c r="L44" t="s">
        <v>98</v>
      </c>
      <c r="M44">
        <v>4463.7224999999999</v>
      </c>
      <c r="N44">
        <v>62.5</v>
      </c>
      <c r="O44">
        <v>1476.1212499999999</v>
      </c>
    </row>
    <row r="45" spans="1:15" x14ac:dyDescent="0.15">
      <c r="A45">
        <v>43</v>
      </c>
      <c r="B45">
        <v>8</v>
      </c>
      <c r="C45">
        <v>2011</v>
      </c>
      <c r="D45">
        <v>709</v>
      </c>
      <c r="E45" t="s">
        <v>235</v>
      </c>
      <c r="F45" t="s">
        <v>38</v>
      </c>
      <c r="G45" t="s">
        <v>201</v>
      </c>
      <c r="H45">
        <v>502</v>
      </c>
      <c r="I45">
        <v>69.84</v>
      </c>
      <c r="J45">
        <v>35059.370000000003</v>
      </c>
      <c r="K45">
        <v>9993.85</v>
      </c>
      <c r="L45" t="s">
        <v>105</v>
      </c>
      <c r="M45">
        <v>4382.4212500000003</v>
      </c>
      <c r="N45">
        <v>62.75</v>
      </c>
      <c r="O45">
        <v>1249.23125</v>
      </c>
    </row>
    <row r="46" spans="1:15" x14ac:dyDescent="0.15">
      <c r="A46">
        <v>44</v>
      </c>
      <c r="B46">
        <v>8</v>
      </c>
      <c r="C46">
        <v>2010</v>
      </c>
      <c r="D46">
        <v>379</v>
      </c>
      <c r="E46" t="s">
        <v>236</v>
      </c>
      <c r="F46" t="s">
        <v>18</v>
      </c>
      <c r="G46" t="s">
        <v>189</v>
      </c>
      <c r="H46">
        <v>490</v>
      </c>
      <c r="I46">
        <v>69.31</v>
      </c>
      <c r="J46">
        <v>33963.14</v>
      </c>
      <c r="K46">
        <v>10938.21</v>
      </c>
      <c r="L46" t="s">
        <v>107</v>
      </c>
      <c r="M46">
        <v>4245.3924999999999</v>
      </c>
      <c r="N46">
        <v>61.25</v>
      </c>
      <c r="O46">
        <v>1367.2762499999999</v>
      </c>
    </row>
    <row r="47" spans="1:15" x14ac:dyDescent="0.15">
      <c r="A47">
        <v>45</v>
      </c>
      <c r="B47">
        <v>8</v>
      </c>
      <c r="C47">
        <v>2009</v>
      </c>
      <c r="D47">
        <v>351</v>
      </c>
      <c r="E47" t="s">
        <v>237</v>
      </c>
      <c r="F47" t="s">
        <v>81</v>
      </c>
      <c r="G47" t="s">
        <v>223</v>
      </c>
      <c r="H47">
        <v>403</v>
      </c>
      <c r="I47">
        <v>81.209999999999994</v>
      </c>
      <c r="J47">
        <v>32728.37</v>
      </c>
      <c r="K47">
        <v>11515.47</v>
      </c>
      <c r="L47" t="s">
        <v>109</v>
      </c>
      <c r="M47">
        <v>4091.0462499999999</v>
      </c>
      <c r="N47">
        <v>50.375</v>
      </c>
      <c r="O47">
        <v>1439.4337499999999</v>
      </c>
    </row>
    <row r="48" spans="1:15" x14ac:dyDescent="0.15">
      <c r="A48">
        <v>46</v>
      </c>
      <c r="B48">
        <v>8</v>
      </c>
      <c r="C48">
        <v>2011</v>
      </c>
      <c r="D48">
        <v>591</v>
      </c>
      <c r="E48" t="s">
        <v>238</v>
      </c>
      <c r="F48" t="s">
        <v>25</v>
      </c>
      <c r="G48" t="s">
        <v>193</v>
      </c>
      <c r="H48">
        <v>506</v>
      </c>
      <c r="I48">
        <v>64.680000000000007</v>
      </c>
      <c r="J48">
        <v>32726.560000000001</v>
      </c>
      <c r="K48">
        <v>11544.36</v>
      </c>
      <c r="L48" t="s">
        <v>111</v>
      </c>
      <c r="M48">
        <v>4090.82</v>
      </c>
      <c r="N48">
        <v>63.25</v>
      </c>
      <c r="O48">
        <v>1443.0450000000001</v>
      </c>
    </row>
    <row r="49" spans="1:15" x14ac:dyDescent="0.15">
      <c r="A49">
        <v>47</v>
      </c>
      <c r="B49">
        <v>8</v>
      </c>
      <c r="C49">
        <v>2009</v>
      </c>
      <c r="D49">
        <v>349</v>
      </c>
      <c r="E49" t="s">
        <v>239</v>
      </c>
      <c r="F49" t="s">
        <v>38</v>
      </c>
      <c r="G49" t="s">
        <v>201</v>
      </c>
      <c r="H49">
        <v>559</v>
      </c>
      <c r="I49">
        <v>57.85</v>
      </c>
      <c r="J49">
        <v>32335.94</v>
      </c>
      <c r="K49">
        <v>11159.45</v>
      </c>
      <c r="L49" t="s">
        <v>113</v>
      </c>
      <c r="M49">
        <v>4041.9924999999998</v>
      </c>
      <c r="N49">
        <v>69.875</v>
      </c>
      <c r="O49">
        <v>1394.9312500000001</v>
      </c>
    </row>
    <row r="50" spans="1:15" x14ac:dyDescent="0.15">
      <c r="A50">
        <v>48</v>
      </c>
      <c r="B50">
        <v>8</v>
      </c>
      <c r="C50">
        <v>2009</v>
      </c>
      <c r="D50">
        <v>339</v>
      </c>
      <c r="E50" t="s">
        <v>240</v>
      </c>
      <c r="F50" t="s">
        <v>38</v>
      </c>
      <c r="G50" t="s">
        <v>201</v>
      </c>
      <c r="H50">
        <v>445</v>
      </c>
      <c r="I50">
        <v>70.55</v>
      </c>
      <c r="J50">
        <v>31394.05</v>
      </c>
      <c r="K50">
        <v>8980.3799999999992</v>
      </c>
      <c r="L50" t="s">
        <v>115</v>
      </c>
      <c r="M50">
        <v>3924.2562499999999</v>
      </c>
      <c r="N50">
        <v>55.625</v>
      </c>
      <c r="O50">
        <v>1122.5474999999999</v>
      </c>
    </row>
    <row r="51" spans="1:15" x14ac:dyDescent="0.15">
      <c r="A51">
        <v>49</v>
      </c>
      <c r="B51">
        <v>8</v>
      </c>
      <c r="C51">
        <v>2010</v>
      </c>
      <c r="D51">
        <v>545</v>
      </c>
      <c r="E51" t="s">
        <v>241</v>
      </c>
      <c r="F51" t="s">
        <v>33</v>
      </c>
      <c r="G51" t="s">
        <v>198</v>
      </c>
      <c r="H51">
        <v>380</v>
      </c>
      <c r="I51">
        <v>82.01</v>
      </c>
      <c r="J51">
        <v>31163.98</v>
      </c>
      <c r="K51">
        <v>9943.85</v>
      </c>
      <c r="L51" t="s">
        <v>242</v>
      </c>
      <c r="M51">
        <v>3895.4974999999999</v>
      </c>
      <c r="N51">
        <v>47.5</v>
      </c>
      <c r="O51">
        <v>1242.98125</v>
      </c>
    </row>
    <row r="52" spans="1:15" x14ac:dyDescent="0.15">
      <c r="A52">
        <v>50</v>
      </c>
      <c r="B52">
        <v>8</v>
      </c>
      <c r="C52">
        <v>2011</v>
      </c>
      <c r="D52">
        <v>721</v>
      </c>
      <c r="E52" t="s">
        <v>243</v>
      </c>
      <c r="F52" t="s">
        <v>25</v>
      </c>
      <c r="G52" t="s">
        <v>193</v>
      </c>
      <c r="H52">
        <v>527</v>
      </c>
      <c r="I52">
        <v>57.01</v>
      </c>
      <c r="J52">
        <v>30044.39</v>
      </c>
      <c r="K52">
        <v>11302.49</v>
      </c>
      <c r="L52" t="s">
        <v>117</v>
      </c>
      <c r="M52">
        <v>3755.5487499999999</v>
      </c>
      <c r="N52">
        <v>65.875</v>
      </c>
      <c r="O52">
        <v>1412.81125</v>
      </c>
    </row>
    <row r="53" spans="1:15" x14ac:dyDescent="0.15">
      <c r="A53">
        <v>51</v>
      </c>
      <c r="B53">
        <v>8</v>
      </c>
      <c r="C53">
        <v>2011</v>
      </c>
      <c r="D53">
        <v>738</v>
      </c>
      <c r="E53" t="s">
        <v>244</v>
      </c>
      <c r="F53" t="s">
        <v>81</v>
      </c>
      <c r="G53" t="s">
        <v>223</v>
      </c>
      <c r="H53">
        <v>381</v>
      </c>
      <c r="I53">
        <v>78.239999999999995</v>
      </c>
      <c r="J53">
        <v>29807.58</v>
      </c>
      <c r="K53">
        <v>7464.92</v>
      </c>
      <c r="L53" t="s">
        <v>119</v>
      </c>
      <c r="M53">
        <v>3725.9475000000002</v>
      </c>
      <c r="N53">
        <v>47.625</v>
      </c>
      <c r="O53">
        <v>933.11500000000001</v>
      </c>
    </row>
    <row r="54" spans="1:15" x14ac:dyDescent="0.15">
      <c r="A54">
        <v>52</v>
      </c>
      <c r="B54">
        <v>8</v>
      </c>
      <c r="C54">
        <v>2009</v>
      </c>
      <c r="D54">
        <v>347</v>
      </c>
      <c r="E54" t="s">
        <v>245</v>
      </c>
      <c r="F54" t="s">
        <v>18</v>
      </c>
      <c r="G54" t="s">
        <v>189</v>
      </c>
      <c r="H54">
        <v>559</v>
      </c>
      <c r="I54">
        <v>52.02</v>
      </c>
      <c r="J54">
        <v>29077.8</v>
      </c>
      <c r="K54">
        <v>8392.6200000000008</v>
      </c>
      <c r="L54" t="s">
        <v>121</v>
      </c>
      <c r="M54">
        <v>3634.7249999999999</v>
      </c>
      <c r="N54">
        <v>69.875</v>
      </c>
      <c r="O54">
        <v>1049.0775000000001</v>
      </c>
    </row>
    <row r="55" spans="1:15" x14ac:dyDescent="0.15">
      <c r="A55">
        <v>53</v>
      </c>
      <c r="B55">
        <v>8</v>
      </c>
      <c r="C55" t="s">
        <v>177</v>
      </c>
      <c r="D55">
        <v>745</v>
      </c>
      <c r="E55" t="s">
        <v>246</v>
      </c>
      <c r="F55" t="s">
        <v>18</v>
      </c>
      <c r="G55" t="s">
        <v>189</v>
      </c>
      <c r="H55">
        <v>441</v>
      </c>
      <c r="I55">
        <v>65.12</v>
      </c>
      <c r="J55">
        <v>28719.8</v>
      </c>
      <c r="K55">
        <v>9313.5400000000009</v>
      </c>
      <c r="L55" t="s">
        <v>123</v>
      </c>
      <c r="M55">
        <v>3589.9749999999999</v>
      </c>
      <c r="N55">
        <v>55.125</v>
      </c>
      <c r="O55">
        <v>1164.1925000000001</v>
      </c>
    </row>
    <row r="56" spans="1:15" x14ac:dyDescent="0.15">
      <c r="A56">
        <v>54</v>
      </c>
      <c r="B56">
        <v>8</v>
      </c>
      <c r="C56">
        <v>2010</v>
      </c>
      <c r="D56">
        <v>570</v>
      </c>
      <c r="E56" t="s">
        <v>247</v>
      </c>
      <c r="F56" t="s">
        <v>18</v>
      </c>
      <c r="G56" t="s">
        <v>189</v>
      </c>
      <c r="H56">
        <v>536</v>
      </c>
      <c r="I56">
        <v>53.21</v>
      </c>
      <c r="J56">
        <v>28521.040000000001</v>
      </c>
      <c r="K56">
        <v>9596.61</v>
      </c>
      <c r="L56" t="s">
        <v>125</v>
      </c>
      <c r="M56">
        <v>3565.13</v>
      </c>
      <c r="N56">
        <v>67</v>
      </c>
      <c r="O56">
        <v>1199.5762500000001</v>
      </c>
    </row>
    <row r="57" spans="1:15" x14ac:dyDescent="0.15">
      <c r="A57">
        <v>55</v>
      </c>
      <c r="B57">
        <v>8</v>
      </c>
      <c r="C57">
        <v>2010</v>
      </c>
      <c r="D57">
        <v>399</v>
      </c>
      <c r="E57" t="s">
        <v>248</v>
      </c>
      <c r="F57" t="s">
        <v>28</v>
      </c>
      <c r="G57" t="s">
        <v>195</v>
      </c>
      <c r="H57">
        <v>531</v>
      </c>
      <c r="I57">
        <v>53.01</v>
      </c>
      <c r="J57">
        <v>28147.47</v>
      </c>
      <c r="K57">
        <v>9030.16</v>
      </c>
      <c r="L57" t="s">
        <v>102</v>
      </c>
      <c r="M57">
        <v>3518.4337500000001</v>
      </c>
      <c r="N57">
        <v>66.375</v>
      </c>
      <c r="O57">
        <v>1128.77</v>
      </c>
    </row>
    <row r="58" spans="1:15" x14ac:dyDescent="0.15">
      <c r="A58">
        <v>56</v>
      </c>
      <c r="B58">
        <v>8</v>
      </c>
      <c r="C58">
        <v>2010</v>
      </c>
      <c r="D58">
        <v>371</v>
      </c>
      <c r="E58" t="s">
        <v>249</v>
      </c>
      <c r="F58" t="s">
        <v>28</v>
      </c>
      <c r="G58" t="s">
        <v>195</v>
      </c>
      <c r="H58">
        <v>427</v>
      </c>
      <c r="I58">
        <v>64.58</v>
      </c>
      <c r="J58">
        <v>27574.37</v>
      </c>
      <c r="K58">
        <v>9750.0300000000007</v>
      </c>
      <c r="L58" t="s">
        <v>128</v>
      </c>
      <c r="M58">
        <v>3446.7962499999999</v>
      </c>
      <c r="N58">
        <v>53.375</v>
      </c>
      <c r="O58">
        <v>1218.7537500000001</v>
      </c>
    </row>
    <row r="59" spans="1:15" x14ac:dyDescent="0.15">
      <c r="A59">
        <v>57</v>
      </c>
      <c r="B59">
        <v>8</v>
      </c>
      <c r="C59">
        <v>2008</v>
      </c>
      <c r="D59">
        <v>56</v>
      </c>
      <c r="E59" t="s">
        <v>250</v>
      </c>
      <c r="F59" t="s">
        <v>81</v>
      </c>
      <c r="G59" t="s">
        <v>223</v>
      </c>
      <c r="H59">
        <v>326</v>
      </c>
      <c r="I59">
        <v>84.1</v>
      </c>
      <c r="J59">
        <v>27418.2</v>
      </c>
      <c r="K59">
        <v>8388.93</v>
      </c>
      <c r="L59" t="s">
        <v>130</v>
      </c>
      <c r="M59">
        <v>3427.2750000000001</v>
      </c>
      <c r="N59">
        <v>40.75</v>
      </c>
      <c r="O59">
        <v>1048.61625</v>
      </c>
    </row>
    <row r="60" spans="1:15" x14ac:dyDescent="0.15">
      <c r="A60">
        <v>58</v>
      </c>
      <c r="B60">
        <v>8</v>
      </c>
      <c r="C60">
        <v>2010</v>
      </c>
      <c r="D60">
        <v>572</v>
      </c>
      <c r="E60" t="s">
        <v>251</v>
      </c>
      <c r="F60" t="s">
        <v>33</v>
      </c>
      <c r="G60" t="s">
        <v>198</v>
      </c>
      <c r="H60">
        <v>453</v>
      </c>
      <c r="I60">
        <v>60.07</v>
      </c>
      <c r="J60">
        <v>27211.77</v>
      </c>
      <c r="K60">
        <v>8902.26</v>
      </c>
      <c r="L60" t="s">
        <v>132</v>
      </c>
      <c r="M60">
        <v>3401.4712500000001</v>
      </c>
      <c r="N60">
        <v>56.625</v>
      </c>
      <c r="O60">
        <v>1112.7825</v>
      </c>
    </row>
    <row r="61" spans="1:15" x14ac:dyDescent="0.15">
      <c r="A61">
        <v>59</v>
      </c>
      <c r="B61">
        <v>8</v>
      </c>
      <c r="C61">
        <v>2011</v>
      </c>
      <c r="D61">
        <v>704</v>
      </c>
      <c r="E61" t="s">
        <v>252</v>
      </c>
      <c r="F61" t="s">
        <v>81</v>
      </c>
      <c r="G61" t="s">
        <v>223</v>
      </c>
      <c r="H61">
        <v>401</v>
      </c>
      <c r="I61">
        <v>64.44</v>
      </c>
      <c r="J61">
        <v>25840.2</v>
      </c>
      <c r="K61">
        <v>8179.13</v>
      </c>
      <c r="L61" t="s">
        <v>134</v>
      </c>
      <c r="M61">
        <v>3230.0250000000001</v>
      </c>
      <c r="N61">
        <v>50.125</v>
      </c>
      <c r="O61">
        <v>1022.39125</v>
      </c>
    </row>
    <row r="62" spans="1:15" x14ac:dyDescent="0.15">
      <c r="A62">
        <v>60</v>
      </c>
      <c r="B62">
        <v>8</v>
      </c>
      <c r="C62">
        <v>2010</v>
      </c>
      <c r="D62">
        <v>539</v>
      </c>
      <c r="E62" t="s">
        <v>253</v>
      </c>
      <c r="F62" t="s">
        <v>25</v>
      </c>
      <c r="G62" t="s">
        <v>193</v>
      </c>
      <c r="H62">
        <v>349</v>
      </c>
      <c r="I62">
        <v>72.8</v>
      </c>
      <c r="J62">
        <v>25408.35</v>
      </c>
      <c r="K62">
        <v>8733.0300000000007</v>
      </c>
      <c r="L62" t="s">
        <v>136</v>
      </c>
      <c r="M62">
        <v>3176.0437499999998</v>
      </c>
      <c r="N62">
        <v>43.625</v>
      </c>
      <c r="O62">
        <v>1091.6287500000001</v>
      </c>
    </row>
    <row r="63" spans="1:15" x14ac:dyDescent="0.15">
      <c r="A63">
        <v>61</v>
      </c>
      <c r="B63">
        <v>8</v>
      </c>
      <c r="C63">
        <v>2010</v>
      </c>
      <c r="D63">
        <v>549</v>
      </c>
      <c r="E63" t="s">
        <v>254</v>
      </c>
      <c r="F63" t="s">
        <v>25</v>
      </c>
      <c r="G63" t="s">
        <v>193</v>
      </c>
      <c r="H63">
        <v>305</v>
      </c>
      <c r="I63">
        <v>82.84</v>
      </c>
      <c r="J63">
        <v>25266.04</v>
      </c>
      <c r="K63">
        <v>7799.5</v>
      </c>
      <c r="L63" t="s">
        <v>138</v>
      </c>
      <c r="M63">
        <v>3158.2550000000001</v>
      </c>
      <c r="N63">
        <v>38.125</v>
      </c>
      <c r="O63">
        <v>974.9375</v>
      </c>
    </row>
    <row r="64" spans="1:15" x14ac:dyDescent="0.15">
      <c r="A64">
        <v>62</v>
      </c>
      <c r="B64">
        <v>8</v>
      </c>
      <c r="C64">
        <v>2011</v>
      </c>
      <c r="D64">
        <v>706</v>
      </c>
      <c r="E64" t="s">
        <v>255</v>
      </c>
      <c r="F64" t="s">
        <v>81</v>
      </c>
      <c r="G64" t="s">
        <v>223</v>
      </c>
      <c r="H64">
        <v>356</v>
      </c>
      <c r="I64">
        <v>69.14</v>
      </c>
      <c r="J64">
        <v>24615.41</v>
      </c>
      <c r="K64">
        <v>7894.11</v>
      </c>
      <c r="L64" t="s">
        <v>140</v>
      </c>
      <c r="M64">
        <v>3076.92625</v>
      </c>
      <c r="N64">
        <v>44.5</v>
      </c>
      <c r="O64">
        <v>986.76374999999996</v>
      </c>
    </row>
    <row r="65" spans="1:15" x14ac:dyDescent="0.15">
      <c r="A65">
        <v>63</v>
      </c>
      <c r="B65">
        <v>8</v>
      </c>
      <c r="C65">
        <v>2011</v>
      </c>
      <c r="D65">
        <v>594</v>
      </c>
      <c r="E65" t="s">
        <v>256</v>
      </c>
      <c r="F65" t="s">
        <v>25</v>
      </c>
      <c r="G65" t="s">
        <v>193</v>
      </c>
      <c r="H65">
        <v>389</v>
      </c>
      <c r="I65">
        <v>62.33</v>
      </c>
      <c r="J65">
        <v>24245.759999999998</v>
      </c>
      <c r="K65">
        <v>8067.11</v>
      </c>
      <c r="L65" t="s">
        <v>142</v>
      </c>
      <c r="M65">
        <v>3030.72</v>
      </c>
      <c r="N65">
        <v>48.625</v>
      </c>
      <c r="O65">
        <v>1008.38875</v>
      </c>
    </row>
    <row r="66" spans="1:15" x14ac:dyDescent="0.15">
      <c r="A66">
        <v>64</v>
      </c>
      <c r="B66">
        <v>8</v>
      </c>
      <c r="C66">
        <v>2015</v>
      </c>
      <c r="D66">
        <v>740</v>
      </c>
      <c r="E66" t="s">
        <v>257</v>
      </c>
      <c r="F66" t="s">
        <v>33</v>
      </c>
      <c r="G66" t="s">
        <v>198</v>
      </c>
      <c r="H66">
        <v>270</v>
      </c>
      <c r="I66">
        <v>88.39</v>
      </c>
      <c r="J66">
        <v>23864.69</v>
      </c>
      <c r="K66">
        <v>7681.79</v>
      </c>
      <c r="L66" t="s">
        <v>144</v>
      </c>
      <c r="M66">
        <v>2983.0862499999998</v>
      </c>
      <c r="N66">
        <v>33.75</v>
      </c>
      <c r="O66">
        <v>960.22375</v>
      </c>
    </row>
    <row r="67" spans="1:15" x14ac:dyDescent="0.15">
      <c r="A67">
        <v>65</v>
      </c>
      <c r="B67">
        <v>8</v>
      </c>
      <c r="C67">
        <v>2011</v>
      </c>
      <c r="D67">
        <v>716</v>
      </c>
      <c r="E67" t="s">
        <v>258</v>
      </c>
      <c r="F67" t="s">
        <v>25</v>
      </c>
      <c r="G67" t="s">
        <v>193</v>
      </c>
      <c r="H67">
        <v>329</v>
      </c>
      <c r="I67">
        <v>70.31</v>
      </c>
      <c r="J67">
        <v>23132.26</v>
      </c>
      <c r="K67">
        <v>7597.45</v>
      </c>
      <c r="L67" t="s">
        <v>146</v>
      </c>
      <c r="M67">
        <v>2891.5324999999998</v>
      </c>
      <c r="N67">
        <v>41.125</v>
      </c>
      <c r="O67">
        <v>949.68124999999998</v>
      </c>
    </row>
    <row r="68" spans="1:15" x14ac:dyDescent="0.15">
      <c r="A68">
        <v>66</v>
      </c>
      <c r="B68">
        <v>8</v>
      </c>
      <c r="C68">
        <v>2011</v>
      </c>
      <c r="D68">
        <v>718</v>
      </c>
      <c r="E68" t="s">
        <v>259</v>
      </c>
      <c r="F68" t="s">
        <v>33</v>
      </c>
      <c r="G68" t="s">
        <v>198</v>
      </c>
      <c r="H68">
        <v>257</v>
      </c>
      <c r="I68">
        <v>88.9</v>
      </c>
      <c r="J68">
        <v>22846.240000000002</v>
      </c>
      <c r="K68">
        <v>5780.13</v>
      </c>
      <c r="L68" t="s">
        <v>148</v>
      </c>
      <c r="M68">
        <v>2855.78</v>
      </c>
      <c r="N68">
        <v>32.125</v>
      </c>
      <c r="O68">
        <v>722.51625000000001</v>
      </c>
    </row>
    <row r="69" spans="1:15" x14ac:dyDescent="0.15">
      <c r="A69">
        <v>67</v>
      </c>
      <c r="B69">
        <v>8</v>
      </c>
      <c r="C69">
        <v>2011</v>
      </c>
      <c r="D69">
        <v>720</v>
      </c>
      <c r="E69" t="s">
        <v>260</v>
      </c>
      <c r="F69" t="s">
        <v>25</v>
      </c>
      <c r="G69" t="s">
        <v>193</v>
      </c>
      <c r="H69">
        <v>330</v>
      </c>
      <c r="I69">
        <v>68.680000000000007</v>
      </c>
      <c r="J69">
        <v>22665.91</v>
      </c>
      <c r="K69">
        <v>7679.04</v>
      </c>
      <c r="L69" t="s">
        <v>150</v>
      </c>
      <c r="M69">
        <v>2833.23875</v>
      </c>
      <c r="N69">
        <v>41.25</v>
      </c>
      <c r="O69">
        <v>959.88</v>
      </c>
    </row>
    <row r="70" spans="1:15" x14ac:dyDescent="0.15">
      <c r="A70">
        <v>68</v>
      </c>
      <c r="B70">
        <v>8</v>
      </c>
      <c r="C70">
        <v>2010</v>
      </c>
      <c r="D70">
        <v>573</v>
      </c>
      <c r="E70" t="s">
        <v>261</v>
      </c>
      <c r="F70" t="s">
        <v>28</v>
      </c>
      <c r="G70" t="s">
        <v>195</v>
      </c>
      <c r="H70">
        <v>507</v>
      </c>
      <c r="I70">
        <v>44.03</v>
      </c>
      <c r="J70">
        <v>22325.16</v>
      </c>
      <c r="K70">
        <v>7686.08</v>
      </c>
      <c r="L70" t="s">
        <v>152</v>
      </c>
      <c r="M70">
        <v>2790.645</v>
      </c>
      <c r="N70">
        <v>63.375</v>
      </c>
      <c r="O70">
        <v>960.76</v>
      </c>
    </row>
    <row r="71" spans="1:15" x14ac:dyDescent="0.15">
      <c r="A71">
        <v>69</v>
      </c>
      <c r="B71">
        <v>8</v>
      </c>
      <c r="C71">
        <v>2011</v>
      </c>
      <c r="D71">
        <v>732</v>
      </c>
      <c r="E71" t="s">
        <v>262</v>
      </c>
      <c r="F71" t="s">
        <v>25</v>
      </c>
      <c r="G71" t="s">
        <v>193</v>
      </c>
      <c r="H71">
        <v>331</v>
      </c>
      <c r="I71">
        <v>65.31</v>
      </c>
      <c r="J71">
        <v>21618.89</v>
      </c>
      <c r="K71">
        <v>7735.04</v>
      </c>
      <c r="L71" t="s">
        <v>154</v>
      </c>
      <c r="M71">
        <v>2702.3612499999999</v>
      </c>
      <c r="N71">
        <v>41.375</v>
      </c>
      <c r="O71">
        <v>966.88</v>
      </c>
    </row>
    <row r="72" spans="1:15" x14ac:dyDescent="0.15">
      <c r="A72">
        <v>70</v>
      </c>
      <c r="B72">
        <v>8</v>
      </c>
      <c r="C72">
        <v>2011</v>
      </c>
      <c r="D72">
        <v>723</v>
      </c>
      <c r="E72" t="s">
        <v>263</v>
      </c>
      <c r="F72" t="s">
        <v>33</v>
      </c>
      <c r="G72" t="s">
        <v>198</v>
      </c>
      <c r="H72">
        <v>376</v>
      </c>
      <c r="I72">
        <v>57.31</v>
      </c>
      <c r="J72">
        <v>21547.360000000001</v>
      </c>
      <c r="K72">
        <v>7319.51</v>
      </c>
      <c r="L72" t="s">
        <v>156</v>
      </c>
      <c r="M72">
        <v>2693.42</v>
      </c>
      <c r="N72">
        <v>47</v>
      </c>
      <c r="O72">
        <v>914.93875000000003</v>
      </c>
    </row>
    <row r="73" spans="1:15" x14ac:dyDescent="0.15">
      <c r="A73">
        <v>71</v>
      </c>
      <c r="B73">
        <v>8</v>
      </c>
      <c r="C73">
        <v>2011</v>
      </c>
      <c r="D73">
        <v>737</v>
      </c>
      <c r="E73" t="s">
        <v>264</v>
      </c>
      <c r="F73" t="s">
        <v>28</v>
      </c>
      <c r="G73" t="s">
        <v>195</v>
      </c>
      <c r="H73">
        <v>398</v>
      </c>
      <c r="I73">
        <v>51.12</v>
      </c>
      <c r="J73">
        <v>20346.3</v>
      </c>
      <c r="K73">
        <v>6558.19</v>
      </c>
      <c r="L73" t="s">
        <v>158</v>
      </c>
      <c r="M73">
        <v>2543.2874999999999</v>
      </c>
      <c r="N73">
        <v>49.75</v>
      </c>
      <c r="O73">
        <v>819.77374999999995</v>
      </c>
    </row>
    <row r="74" spans="1:15" x14ac:dyDescent="0.15">
      <c r="A74">
        <v>72</v>
      </c>
      <c r="B74">
        <v>8</v>
      </c>
      <c r="C74" t="s">
        <v>177</v>
      </c>
      <c r="D74">
        <v>743</v>
      </c>
      <c r="E74" t="s">
        <v>265</v>
      </c>
      <c r="F74" t="s">
        <v>33</v>
      </c>
      <c r="G74" t="s">
        <v>198</v>
      </c>
      <c r="H74">
        <v>331</v>
      </c>
      <c r="I74">
        <v>61.26</v>
      </c>
      <c r="J74">
        <v>20275.79</v>
      </c>
      <c r="K74">
        <v>6231.67</v>
      </c>
      <c r="L74" t="s">
        <v>160</v>
      </c>
      <c r="M74">
        <v>2534.4737500000001</v>
      </c>
      <c r="N74">
        <v>41.375</v>
      </c>
      <c r="O74">
        <v>778.95875000000001</v>
      </c>
    </row>
    <row r="75" spans="1:15" x14ac:dyDescent="0.15">
      <c r="A75">
        <v>73</v>
      </c>
      <c r="B75">
        <v>8</v>
      </c>
      <c r="C75">
        <v>2011</v>
      </c>
      <c r="D75">
        <v>710</v>
      </c>
      <c r="E75" t="s">
        <v>266</v>
      </c>
      <c r="F75" t="s">
        <v>81</v>
      </c>
      <c r="G75" t="s">
        <v>223</v>
      </c>
      <c r="H75">
        <v>331</v>
      </c>
      <c r="I75">
        <v>59.58</v>
      </c>
      <c r="J75">
        <v>19722.560000000001</v>
      </c>
      <c r="K75">
        <v>6832.28</v>
      </c>
      <c r="L75" t="s">
        <v>162</v>
      </c>
      <c r="M75">
        <v>2465.3200000000002</v>
      </c>
      <c r="N75">
        <v>41.375</v>
      </c>
      <c r="O75">
        <v>854.03499999999997</v>
      </c>
    </row>
    <row r="76" spans="1:15" x14ac:dyDescent="0.15">
      <c r="A76">
        <v>74</v>
      </c>
      <c r="B76">
        <v>8</v>
      </c>
      <c r="C76">
        <v>2015</v>
      </c>
      <c r="D76">
        <v>741</v>
      </c>
      <c r="E76" t="s">
        <v>267</v>
      </c>
      <c r="F76" t="s">
        <v>38</v>
      </c>
      <c r="G76" t="s">
        <v>201</v>
      </c>
      <c r="H76">
        <v>278</v>
      </c>
      <c r="I76">
        <v>53.87</v>
      </c>
      <c r="J76">
        <v>14975.11</v>
      </c>
      <c r="K76">
        <v>5057.21</v>
      </c>
      <c r="L76" t="s">
        <v>164</v>
      </c>
      <c r="M76">
        <v>1871.8887500000001</v>
      </c>
      <c r="N76">
        <v>34.75</v>
      </c>
      <c r="O76">
        <v>632.15125</v>
      </c>
    </row>
    <row r="77" spans="1:15" x14ac:dyDescent="0.15">
      <c r="A77">
        <v>75</v>
      </c>
      <c r="B77">
        <v>8</v>
      </c>
      <c r="C77" t="s">
        <v>177</v>
      </c>
      <c r="D77">
        <v>747</v>
      </c>
      <c r="E77" t="s">
        <v>268</v>
      </c>
      <c r="F77" t="s">
        <v>33</v>
      </c>
      <c r="G77" t="s">
        <v>198</v>
      </c>
      <c r="H77">
        <v>248</v>
      </c>
      <c r="I77">
        <v>59.94</v>
      </c>
      <c r="J77">
        <v>14864.16</v>
      </c>
      <c r="K77">
        <v>4641.08</v>
      </c>
      <c r="L77" t="s">
        <v>166</v>
      </c>
      <c r="M77">
        <v>1858.02</v>
      </c>
      <c r="N77">
        <v>31</v>
      </c>
      <c r="O77">
        <v>580.13499999999999</v>
      </c>
    </row>
    <row r="78" spans="1:15" x14ac:dyDescent="0.15">
      <c r="A78">
        <v>76</v>
      </c>
      <c r="B78">
        <v>8</v>
      </c>
      <c r="C78">
        <v>2011</v>
      </c>
      <c r="D78">
        <v>713</v>
      </c>
      <c r="E78" t="s">
        <v>269</v>
      </c>
      <c r="F78" t="s">
        <v>81</v>
      </c>
      <c r="G78" t="s">
        <v>223</v>
      </c>
      <c r="H78">
        <v>215</v>
      </c>
      <c r="I78">
        <v>67.27</v>
      </c>
      <c r="J78">
        <v>14462.82</v>
      </c>
      <c r="K78">
        <v>4991.47</v>
      </c>
      <c r="L78" t="s">
        <v>113</v>
      </c>
      <c r="M78">
        <v>1807.8525</v>
      </c>
      <c r="N78">
        <v>26.875</v>
      </c>
      <c r="O78">
        <v>623.93375000000003</v>
      </c>
    </row>
    <row r="79" spans="1:15" x14ac:dyDescent="0.15">
      <c r="A79">
        <v>77</v>
      </c>
      <c r="B79">
        <v>8</v>
      </c>
      <c r="C79">
        <v>2011</v>
      </c>
      <c r="D79">
        <v>727</v>
      </c>
      <c r="E79" t="s">
        <v>270</v>
      </c>
      <c r="F79" t="s">
        <v>38</v>
      </c>
      <c r="G79" t="s">
        <v>201</v>
      </c>
      <c r="H79">
        <v>264</v>
      </c>
      <c r="I79">
        <v>54.74</v>
      </c>
      <c r="J79">
        <v>14452.1</v>
      </c>
      <c r="K79">
        <v>4912.68</v>
      </c>
      <c r="L79" t="s">
        <v>169</v>
      </c>
      <c r="M79">
        <v>1806.5125</v>
      </c>
      <c r="N79">
        <v>33</v>
      </c>
      <c r="O79">
        <v>614.08500000000004</v>
      </c>
    </row>
    <row r="80" spans="1:15" x14ac:dyDescent="0.15">
      <c r="A80">
        <v>78</v>
      </c>
      <c r="B80">
        <v>8</v>
      </c>
      <c r="C80">
        <v>2011</v>
      </c>
      <c r="D80">
        <v>733</v>
      </c>
      <c r="E80" t="s">
        <v>271</v>
      </c>
      <c r="F80" t="s">
        <v>28</v>
      </c>
      <c r="G80" t="s">
        <v>195</v>
      </c>
      <c r="H80">
        <v>333</v>
      </c>
      <c r="I80">
        <v>39.200000000000003</v>
      </c>
      <c r="J80">
        <v>13053.31</v>
      </c>
      <c r="K80">
        <v>3958.58</v>
      </c>
      <c r="L80" t="s">
        <v>171</v>
      </c>
      <c r="M80">
        <v>1631.6637499999999</v>
      </c>
      <c r="N80">
        <v>41.625</v>
      </c>
      <c r="O80">
        <v>494.82249999999999</v>
      </c>
    </row>
    <row r="81" spans="1:15" x14ac:dyDescent="0.15">
      <c r="A81">
        <v>79</v>
      </c>
      <c r="B81">
        <v>1</v>
      </c>
      <c r="C81">
        <v>2010</v>
      </c>
      <c r="D81">
        <v>377</v>
      </c>
      <c r="E81" t="s">
        <v>272</v>
      </c>
      <c r="F81" t="s">
        <v>28</v>
      </c>
      <c r="G81" t="s">
        <v>195</v>
      </c>
      <c r="H81">
        <v>1</v>
      </c>
      <c r="I81">
        <v>53.86</v>
      </c>
      <c r="J81">
        <v>53.86</v>
      </c>
      <c r="K81">
        <v>1.88</v>
      </c>
      <c r="L81" t="s">
        <v>273</v>
      </c>
      <c r="M81">
        <v>53.86</v>
      </c>
      <c r="N81">
        <v>1</v>
      </c>
      <c r="O81">
        <v>1.88</v>
      </c>
    </row>
    <row r="82" spans="1:15" x14ac:dyDescent="0.15">
      <c r="A82" t="s">
        <v>177</v>
      </c>
      <c r="B82" t="s">
        <v>177</v>
      </c>
      <c r="C82">
        <v>148764</v>
      </c>
      <c r="D82" t="s">
        <v>274</v>
      </c>
      <c r="E82" t="s">
        <v>177</v>
      </c>
      <c r="F82" t="s">
        <v>177</v>
      </c>
      <c r="G82" t="s">
        <v>177</v>
      </c>
      <c r="H82">
        <v>51091</v>
      </c>
      <c r="I82">
        <v>78.290000000000006</v>
      </c>
      <c r="J82">
        <v>3999853.01</v>
      </c>
      <c r="K82">
        <v>1242112.06</v>
      </c>
      <c r="L82" t="s">
        <v>23</v>
      </c>
      <c r="M82" t="e">
        <v>#VALUE!</v>
      </c>
      <c r="N82" t="e">
        <v>#VALUE!</v>
      </c>
      <c r="O82" t="e">
        <v>#VALUE!</v>
      </c>
    </row>
  </sheetData>
  <phoneticPr fontId="1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G6" sqref="G6"/>
    </sheetView>
  </sheetViews>
  <sheetFormatPr defaultColWidth="9" defaultRowHeight="13.5" x14ac:dyDescent="0.15"/>
  <sheetData>
    <row r="1" spans="1:4" x14ac:dyDescent="0.2">
      <c r="A1" s="1"/>
      <c r="B1" s="1"/>
      <c r="C1" s="1"/>
      <c r="D1" s="1"/>
    </row>
    <row r="2" spans="1:4" x14ac:dyDescent="0.2">
      <c r="A2" s="1"/>
      <c r="B2" s="1"/>
      <c r="C2" s="1"/>
      <c r="D2" s="1"/>
    </row>
    <row r="3" spans="1:4" ht="25.5" x14ac:dyDescent="0.2">
      <c r="A3" s="2" t="s">
        <v>275</v>
      </c>
      <c r="B3" s="3"/>
      <c r="C3" s="1"/>
      <c r="D3" s="1"/>
    </row>
    <row r="4" spans="1:4" x14ac:dyDescent="0.2">
      <c r="A4" s="4" t="s">
        <v>3</v>
      </c>
      <c r="B4" s="5" t="s">
        <v>276</v>
      </c>
      <c r="C4" s="1"/>
      <c r="D4" s="1"/>
    </row>
    <row r="5" spans="1:4" x14ac:dyDescent="0.2">
      <c r="A5" s="6">
        <v>52</v>
      </c>
      <c r="B5" s="7">
        <v>19</v>
      </c>
      <c r="C5" s="1">
        <v>2.375</v>
      </c>
      <c r="D5" s="1">
        <v>2</v>
      </c>
    </row>
    <row r="6" spans="1:4" x14ac:dyDescent="0.2">
      <c r="A6" s="6">
        <v>54</v>
      </c>
      <c r="B6" s="7">
        <v>25</v>
      </c>
      <c r="C6" s="1">
        <v>3.125</v>
      </c>
      <c r="D6" s="1">
        <v>3</v>
      </c>
    </row>
    <row r="7" spans="1:4" x14ac:dyDescent="0.2">
      <c r="A7" s="6">
        <v>56</v>
      </c>
      <c r="B7" s="7">
        <v>7</v>
      </c>
      <c r="C7" s="1">
        <v>0.875</v>
      </c>
      <c r="D7" s="1">
        <v>0</v>
      </c>
    </row>
    <row r="8" spans="1:4" x14ac:dyDescent="0.2">
      <c r="A8" s="6">
        <v>307</v>
      </c>
      <c r="B8" s="7">
        <v>205</v>
      </c>
      <c r="C8" s="1">
        <v>25.625</v>
      </c>
      <c r="D8" s="1">
        <v>25</v>
      </c>
    </row>
    <row r="9" spans="1:4" x14ac:dyDescent="0.2">
      <c r="A9" s="6">
        <v>308</v>
      </c>
      <c r="B9" s="7">
        <v>6</v>
      </c>
      <c r="C9" s="1">
        <v>0.75</v>
      </c>
      <c r="D9" s="1">
        <v>0</v>
      </c>
    </row>
    <row r="10" spans="1:4" x14ac:dyDescent="0.2">
      <c r="A10" s="6">
        <v>311</v>
      </c>
      <c r="B10" s="7">
        <v>13</v>
      </c>
      <c r="C10" s="1">
        <v>1.625</v>
      </c>
      <c r="D10" s="1">
        <v>1</v>
      </c>
    </row>
    <row r="11" spans="1:4" x14ac:dyDescent="0.2">
      <c r="A11" s="6">
        <v>329</v>
      </c>
      <c r="B11" s="7">
        <v>52</v>
      </c>
      <c r="C11" s="1">
        <v>6.5</v>
      </c>
      <c r="D11" s="1">
        <v>6</v>
      </c>
    </row>
    <row r="12" spans="1:4" x14ac:dyDescent="0.2">
      <c r="A12" s="6">
        <v>337</v>
      </c>
      <c r="B12" s="7">
        <v>76</v>
      </c>
      <c r="C12" s="1">
        <v>9.5</v>
      </c>
      <c r="D12" s="1">
        <v>9</v>
      </c>
    </row>
    <row r="13" spans="1:4" x14ac:dyDescent="0.2">
      <c r="A13" s="6">
        <v>339</v>
      </c>
      <c r="B13" s="7">
        <v>6</v>
      </c>
      <c r="C13" s="1">
        <v>0.75</v>
      </c>
      <c r="D13" s="1">
        <v>0</v>
      </c>
    </row>
    <row r="14" spans="1:4" x14ac:dyDescent="0.2">
      <c r="A14" s="6">
        <v>341</v>
      </c>
      <c r="B14" s="7">
        <v>53</v>
      </c>
      <c r="C14" s="1">
        <v>6.625</v>
      </c>
      <c r="D14" s="1">
        <v>6</v>
      </c>
    </row>
    <row r="15" spans="1:4" x14ac:dyDescent="0.2">
      <c r="A15" s="6">
        <v>343</v>
      </c>
      <c r="B15" s="7">
        <v>57</v>
      </c>
      <c r="C15" s="1">
        <v>7.125</v>
      </c>
      <c r="D15" s="1">
        <v>7</v>
      </c>
    </row>
    <row r="16" spans="1:4" x14ac:dyDescent="0.2">
      <c r="A16" s="6">
        <v>347</v>
      </c>
      <c r="B16" s="7">
        <v>19</v>
      </c>
      <c r="C16" s="1">
        <v>2.375</v>
      </c>
      <c r="D16" s="1">
        <v>2</v>
      </c>
    </row>
    <row r="17" spans="1:4" x14ac:dyDescent="0.2">
      <c r="A17" s="6">
        <v>349</v>
      </c>
      <c r="B17" s="7">
        <v>8</v>
      </c>
      <c r="C17" s="1">
        <v>1</v>
      </c>
      <c r="D17" s="1">
        <v>1</v>
      </c>
    </row>
    <row r="18" spans="1:4" x14ac:dyDescent="0.2">
      <c r="A18" s="6">
        <v>351</v>
      </c>
      <c r="B18" s="7">
        <v>9</v>
      </c>
      <c r="C18" s="1">
        <v>1.125</v>
      </c>
      <c r="D18" s="1">
        <v>1</v>
      </c>
    </row>
    <row r="19" spans="1:4" x14ac:dyDescent="0.2">
      <c r="A19" s="6">
        <v>355</v>
      </c>
      <c r="B19" s="7">
        <v>31</v>
      </c>
      <c r="C19" s="1">
        <v>3.875</v>
      </c>
      <c r="D19" s="1">
        <v>3</v>
      </c>
    </row>
    <row r="20" spans="1:4" x14ac:dyDescent="0.2">
      <c r="A20" s="6">
        <v>357</v>
      </c>
      <c r="B20" s="7">
        <v>14</v>
      </c>
      <c r="C20" s="1">
        <v>1.75</v>
      </c>
      <c r="D20" s="1">
        <v>1</v>
      </c>
    </row>
    <row r="21" spans="1:4" x14ac:dyDescent="0.2">
      <c r="A21" s="6">
        <v>365</v>
      </c>
      <c r="B21" s="7">
        <v>22</v>
      </c>
      <c r="C21" s="1">
        <v>2.75</v>
      </c>
      <c r="D21" s="1">
        <v>2</v>
      </c>
    </row>
    <row r="22" spans="1:4" x14ac:dyDescent="0.2">
      <c r="A22" s="6">
        <v>367</v>
      </c>
      <c r="B22" s="7">
        <v>12</v>
      </c>
      <c r="C22" s="1">
        <v>1.5</v>
      </c>
      <c r="D22" s="1">
        <v>1</v>
      </c>
    </row>
    <row r="23" spans="1:4" x14ac:dyDescent="0.2">
      <c r="A23" s="6">
        <v>371</v>
      </c>
      <c r="B23" s="7">
        <v>8</v>
      </c>
      <c r="C23" s="1">
        <v>1</v>
      </c>
      <c r="D23" s="1">
        <v>1</v>
      </c>
    </row>
    <row r="24" spans="1:4" x14ac:dyDescent="0.2">
      <c r="A24" s="6">
        <v>373</v>
      </c>
      <c r="B24" s="7">
        <v>11</v>
      </c>
      <c r="C24" s="1">
        <v>1.375</v>
      </c>
      <c r="D24" s="1">
        <v>1</v>
      </c>
    </row>
    <row r="25" spans="1:4" x14ac:dyDescent="0.2">
      <c r="A25" s="6">
        <v>379</v>
      </c>
      <c r="B25" s="7">
        <v>18</v>
      </c>
      <c r="C25" s="1">
        <v>2.25</v>
      </c>
      <c r="D25" s="1">
        <v>2</v>
      </c>
    </row>
    <row r="26" spans="1:4" x14ac:dyDescent="0.2">
      <c r="A26" s="6">
        <v>385</v>
      </c>
      <c r="B26" s="7">
        <v>33</v>
      </c>
      <c r="C26" s="1">
        <v>4.125</v>
      </c>
      <c r="D26" s="1">
        <v>4</v>
      </c>
    </row>
    <row r="27" spans="1:4" x14ac:dyDescent="0.2">
      <c r="A27" s="6">
        <v>387</v>
      </c>
      <c r="B27" s="7">
        <v>22</v>
      </c>
      <c r="C27" s="1">
        <v>2.75</v>
      </c>
      <c r="D27" s="1">
        <v>2</v>
      </c>
    </row>
    <row r="28" spans="1:4" x14ac:dyDescent="0.2">
      <c r="A28" s="6">
        <v>391</v>
      </c>
      <c r="B28" s="7">
        <v>11</v>
      </c>
      <c r="C28" s="1">
        <v>1.375</v>
      </c>
      <c r="D28" s="1">
        <v>1</v>
      </c>
    </row>
    <row r="29" spans="1:4" x14ac:dyDescent="0.2">
      <c r="A29" s="6">
        <v>399</v>
      </c>
      <c r="B29" s="7">
        <v>6</v>
      </c>
      <c r="C29" s="1">
        <v>0.75</v>
      </c>
      <c r="D29" s="1">
        <v>0</v>
      </c>
    </row>
    <row r="30" spans="1:4" x14ac:dyDescent="0.2">
      <c r="A30" s="6">
        <v>511</v>
      </c>
      <c r="B30" s="7">
        <v>17</v>
      </c>
      <c r="C30" s="1">
        <v>2.125</v>
      </c>
      <c r="D30" s="1">
        <v>2</v>
      </c>
    </row>
    <row r="31" spans="1:4" x14ac:dyDescent="0.2">
      <c r="A31" s="6">
        <v>513</v>
      </c>
      <c r="B31" s="7">
        <v>23</v>
      </c>
      <c r="C31" s="1">
        <v>2.875</v>
      </c>
      <c r="D31" s="1">
        <v>2</v>
      </c>
    </row>
    <row r="32" spans="1:4" x14ac:dyDescent="0.2">
      <c r="A32" s="6">
        <v>514</v>
      </c>
      <c r="B32" s="7">
        <v>21</v>
      </c>
      <c r="C32" s="1">
        <v>2.625</v>
      </c>
      <c r="D32" s="1">
        <v>2</v>
      </c>
    </row>
    <row r="33" spans="1:4" x14ac:dyDescent="0.2">
      <c r="A33" s="6">
        <v>515</v>
      </c>
      <c r="B33" s="7">
        <v>28</v>
      </c>
      <c r="C33" s="1">
        <v>3.5</v>
      </c>
      <c r="D33" s="1">
        <v>3</v>
      </c>
    </row>
    <row r="34" spans="1:4" x14ac:dyDescent="0.2">
      <c r="A34" s="6">
        <v>517</v>
      </c>
      <c r="B34" s="7">
        <v>28</v>
      </c>
      <c r="C34" s="1">
        <v>3.5</v>
      </c>
      <c r="D34" s="1">
        <v>3</v>
      </c>
    </row>
    <row r="35" spans="1:4" x14ac:dyDescent="0.2">
      <c r="A35" s="6">
        <v>539</v>
      </c>
      <c r="B35" s="7">
        <v>12</v>
      </c>
      <c r="C35" s="1">
        <v>1.5</v>
      </c>
      <c r="D35" s="1">
        <v>1</v>
      </c>
    </row>
    <row r="36" spans="1:4" x14ac:dyDescent="0.2">
      <c r="A36" s="6">
        <v>541</v>
      </c>
      <c r="B36" s="7">
        <v>31</v>
      </c>
      <c r="C36" s="1">
        <v>3.875</v>
      </c>
      <c r="D36" s="1">
        <v>3</v>
      </c>
    </row>
    <row r="37" spans="1:4" x14ac:dyDescent="0.2">
      <c r="A37" s="6">
        <v>545</v>
      </c>
      <c r="B37" s="7">
        <v>16</v>
      </c>
      <c r="C37" s="1">
        <v>2</v>
      </c>
      <c r="D37" s="1">
        <v>2</v>
      </c>
    </row>
    <row r="38" spans="1:4" x14ac:dyDescent="0.2">
      <c r="A38" s="6">
        <v>546</v>
      </c>
      <c r="B38" s="7">
        <v>16</v>
      </c>
      <c r="C38" s="1">
        <v>2</v>
      </c>
      <c r="D38" s="1">
        <v>2</v>
      </c>
    </row>
    <row r="39" spans="1:4" x14ac:dyDescent="0.2">
      <c r="A39" s="6">
        <v>549</v>
      </c>
      <c r="B39" s="7">
        <v>9</v>
      </c>
      <c r="C39" s="1">
        <v>1.125</v>
      </c>
      <c r="D39" s="1">
        <v>1</v>
      </c>
    </row>
    <row r="40" spans="1:4" x14ac:dyDescent="0.2">
      <c r="A40" s="6">
        <v>570</v>
      </c>
      <c r="B40" s="7">
        <v>15</v>
      </c>
      <c r="C40" s="1">
        <v>1.875</v>
      </c>
      <c r="D40" s="1">
        <v>1</v>
      </c>
    </row>
    <row r="41" spans="1:4" x14ac:dyDescent="0.2">
      <c r="A41" s="6">
        <v>571</v>
      </c>
      <c r="B41" s="7">
        <v>28</v>
      </c>
      <c r="C41" s="1">
        <v>3.5</v>
      </c>
      <c r="D41" s="1">
        <v>3</v>
      </c>
    </row>
    <row r="42" spans="1:4" x14ac:dyDescent="0.2">
      <c r="A42" s="6">
        <v>572</v>
      </c>
      <c r="B42" s="7">
        <v>7</v>
      </c>
      <c r="C42" s="1">
        <v>0.875</v>
      </c>
      <c r="D42" s="1">
        <v>0</v>
      </c>
    </row>
    <row r="43" spans="1:4" x14ac:dyDescent="0.2">
      <c r="A43" s="6">
        <v>573</v>
      </c>
      <c r="B43" s="7">
        <v>7</v>
      </c>
      <c r="C43" s="1">
        <v>0.875</v>
      </c>
      <c r="D43" s="1">
        <v>0</v>
      </c>
    </row>
    <row r="44" spans="1:4" x14ac:dyDescent="0.2">
      <c r="A44" s="6">
        <v>578</v>
      </c>
      <c r="B44" s="7">
        <v>17</v>
      </c>
      <c r="C44" s="1">
        <v>2.125</v>
      </c>
      <c r="D44" s="1">
        <v>2</v>
      </c>
    </row>
    <row r="45" spans="1:4" x14ac:dyDescent="0.2">
      <c r="A45" s="6">
        <v>581</v>
      </c>
      <c r="B45" s="7">
        <v>21</v>
      </c>
      <c r="C45" s="1">
        <v>2.625</v>
      </c>
      <c r="D45" s="1">
        <v>2</v>
      </c>
    </row>
    <row r="46" spans="1:4" x14ac:dyDescent="0.2">
      <c r="A46" s="6">
        <v>582</v>
      </c>
      <c r="B46" s="7">
        <v>28</v>
      </c>
      <c r="C46" s="1">
        <v>3.5</v>
      </c>
      <c r="D46" s="1">
        <v>3</v>
      </c>
    </row>
    <row r="47" spans="1:4" x14ac:dyDescent="0.2">
      <c r="A47" s="6">
        <v>584</v>
      </c>
      <c r="B47" s="7">
        <v>14</v>
      </c>
      <c r="C47" s="1">
        <v>1.75</v>
      </c>
      <c r="D47" s="1">
        <v>1</v>
      </c>
    </row>
    <row r="48" spans="1:4" x14ac:dyDescent="0.2">
      <c r="A48" s="6">
        <v>585</v>
      </c>
      <c r="B48" s="7">
        <v>27</v>
      </c>
      <c r="C48" s="1">
        <v>3.375</v>
      </c>
      <c r="D48" s="1">
        <v>3</v>
      </c>
    </row>
    <row r="49" spans="1:4" x14ac:dyDescent="0.2">
      <c r="A49" s="6">
        <v>587</v>
      </c>
      <c r="B49" s="7">
        <v>9</v>
      </c>
      <c r="C49" s="1">
        <v>1.125</v>
      </c>
      <c r="D49" s="1">
        <v>1</v>
      </c>
    </row>
    <row r="50" spans="1:4" x14ac:dyDescent="0.2">
      <c r="A50" s="6">
        <v>591</v>
      </c>
      <c r="B50" s="7">
        <v>17</v>
      </c>
      <c r="C50" s="1">
        <v>2.125</v>
      </c>
      <c r="D50" s="1">
        <v>2</v>
      </c>
    </row>
    <row r="51" spans="1:4" x14ac:dyDescent="0.2">
      <c r="A51" s="6">
        <v>594</v>
      </c>
      <c r="B51" s="7">
        <v>10</v>
      </c>
      <c r="C51" s="1">
        <v>1.25</v>
      </c>
      <c r="D51" s="1">
        <v>1</v>
      </c>
    </row>
    <row r="52" spans="1:4" x14ac:dyDescent="0.2">
      <c r="A52" s="6">
        <v>598</v>
      </c>
      <c r="B52" s="7">
        <v>29</v>
      </c>
      <c r="C52" s="1">
        <v>3.625</v>
      </c>
      <c r="D52" s="1">
        <v>3</v>
      </c>
    </row>
    <row r="53" spans="1:4" x14ac:dyDescent="0.2">
      <c r="A53" s="6">
        <v>704</v>
      </c>
      <c r="B53" s="7">
        <v>13</v>
      </c>
      <c r="C53" s="1">
        <v>1.625</v>
      </c>
      <c r="D53" s="1">
        <v>1</v>
      </c>
    </row>
    <row r="54" spans="1:4" x14ac:dyDescent="0.2">
      <c r="A54" s="6">
        <v>706</v>
      </c>
      <c r="B54" s="7">
        <v>5</v>
      </c>
      <c r="C54" s="1">
        <v>0.625</v>
      </c>
      <c r="D54" s="1">
        <v>0</v>
      </c>
    </row>
    <row r="55" spans="1:4" x14ac:dyDescent="0.2">
      <c r="A55" s="6">
        <v>707</v>
      </c>
      <c r="B55" s="7">
        <v>13</v>
      </c>
      <c r="C55" s="1">
        <v>1.625</v>
      </c>
      <c r="D55" s="1">
        <v>1</v>
      </c>
    </row>
    <row r="56" spans="1:4" x14ac:dyDescent="0.2">
      <c r="A56" s="6">
        <v>709</v>
      </c>
      <c r="B56" s="7">
        <v>6</v>
      </c>
      <c r="C56" s="1">
        <v>0.75</v>
      </c>
      <c r="D56" s="1">
        <v>0</v>
      </c>
    </row>
    <row r="57" spans="1:4" x14ac:dyDescent="0.2">
      <c r="A57" s="6">
        <v>710</v>
      </c>
      <c r="B57" s="7">
        <v>3</v>
      </c>
      <c r="C57" s="1">
        <v>0.375</v>
      </c>
      <c r="D57" s="1">
        <v>0</v>
      </c>
    </row>
    <row r="58" spans="1:4" x14ac:dyDescent="0.2">
      <c r="A58" s="6">
        <v>712</v>
      </c>
      <c r="B58" s="7">
        <v>39</v>
      </c>
      <c r="C58" s="1">
        <v>4.875</v>
      </c>
      <c r="D58" s="1">
        <v>4</v>
      </c>
    </row>
    <row r="59" spans="1:4" x14ac:dyDescent="0.2">
      <c r="A59" s="6">
        <v>713</v>
      </c>
      <c r="B59" s="7">
        <v>8</v>
      </c>
      <c r="C59" s="1">
        <v>1</v>
      </c>
      <c r="D59" s="1">
        <v>1</v>
      </c>
    </row>
    <row r="60" spans="1:4" x14ac:dyDescent="0.2">
      <c r="A60" s="6">
        <v>716</v>
      </c>
      <c r="B60" s="7">
        <v>4</v>
      </c>
      <c r="C60" s="1">
        <v>0.5</v>
      </c>
      <c r="D60" s="1">
        <v>0</v>
      </c>
    </row>
    <row r="61" spans="1:4" x14ac:dyDescent="0.2">
      <c r="A61" s="6">
        <v>717</v>
      </c>
      <c r="B61" s="7">
        <v>31</v>
      </c>
      <c r="C61" s="1">
        <v>3.875</v>
      </c>
      <c r="D61" s="1">
        <v>3</v>
      </c>
    </row>
    <row r="62" spans="1:4" x14ac:dyDescent="0.2">
      <c r="A62" s="6">
        <v>718</v>
      </c>
      <c r="B62" s="7">
        <v>9</v>
      </c>
      <c r="C62" s="1">
        <v>1.125</v>
      </c>
      <c r="D62" s="1">
        <v>1</v>
      </c>
    </row>
    <row r="63" spans="1:4" x14ac:dyDescent="0.2">
      <c r="A63" s="6">
        <v>720</v>
      </c>
      <c r="B63" s="7">
        <v>11</v>
      </c>
      <c r="C63" s="1">
        <v>1.375</v>
      </c>
      <c r="D63" s="1">
        <v>1</v>
      </c>
    </row>
    <row r="64" spans="1:4" x14ac:dyDescent="0.2">
      <c r="A64" s="6">
        <v>721</v>
      </c>
      <c r="B64" s="7">
        <v>11</v>
      </c>
      <c r="C64" s="1">
        <v>1.375</v>
      </c>
      <c r="D64" s="1">
        <v>1</v>
      </c>
    </row>
    <row r="65" spans="1:4" x14ac:dyDescent="0.2">
      <c r="A65" s="6">
        <v>723</v>
      </c>
      <c r="B65" s="7">
        <v>3</v>
      </c>
      <c r="C65" s="1">
        <v>0.375</v>
      </c>
      <c r="D65" s="1">
        <v>0</v>
      </c>
    </row>
    <row r="66" spans="1:4" x14ac:dyDescent="0.2">
      <c r="A66" s="6">
        <v>724</v>
      </c>
      <c r="B66" s="7">
        <v>9</v>
      </c>
      <c r="C66" s="1">
        <v>1.125</v>
      </c>
      <c r="D66" s="1">
        <v>1</v>
      </c>
    </row>
    <row r="67" spans="1:4" x14ac:dyDescent="0.2">
      <c r="A67" s="6">
        <v>726</v>
      </c>
      <c r="B67" s="7">
        <v>27</v>
      </c>
      <c r="C67" s="1">
        <v>3.375</v>
      </c>
      <c r="D67" s="1">
        <v>3</v>
      </c>
    </row>
    <row r="68" spans="1:4" x14ac:dyDescent="0.2">
      <c r="A68" s="6">
        <v>727</v>
      </c>
      <c r="B68" s="7">
        <v>4</v>
      </c>
      <c r="C68" s="1">
        <v>0.5</v>
      </c>
      <c r="D68" s="1">
        <v>0</v>
      </c>
    </row>
    <row r="69" spans="1:4" x14ac:dyDescent="0.2">
      <c r="A69" s="6">
        <v>730</v>
      </c>
      <c r="B69" s="7">
        <v>11</v>
      </c>
      <c r="C69" s="1">
        <v>1.375</v>
      </c>
      <c r="D69" s="1">
        <v>1</v>
      </c>
    </row>
    <row r="70" spans="1:4" x14ac:dyDescent="0.2">
      <c r="A70" s="6">
        <v>732</v>
      </c>
      <c r="B70" s="7">
        <v>12</v>
      </c>
      <c r="C70" s="1">
        <v>1.5</v>
      </c>
      <c r="D70" s="1">
        <v>1</v>
      </c>
    </row>
    <row r="71" spans="1:4" x14ac:dyDescent="0.2">
      <c r="A71" s="6">
        <v>733</v>
      </c>
      <c r="B71" s="7">
        <v>1</v>
      </c>
      <c r="C71" s="1">
        <v>0.125</v>
      </c>
      <c r="D71" s="1">
        <v>0</v>
      </c>
    </row>
    <row r="72" spans="1:4" x14ac:dyDescent="0.2">
      <c r="A72" s="6">
        <v>734</v>
      </c>
      <c r="B72" s="7">
        <v>27</v>
      </c>
      <c r="C72" s="1">
        <v>3.375</v>
      </c>
      <c r="D72" s="1">
        <v>3</v>
      </c>
    </row>
    <row r="73" spans="1:4" x14ac:dyDescent="0.2">
      <c r="A73" s="6">
        <v>737</v>
      </c>
      <c r="B73" s="7">
        <v>3</v>
      </c>
      <c r="C73" s="1">
        <v>0.375</v>
      </c>
      <c r="D73" s="1">
        <v>0</v>
      </c>
    </row>
    <row r="74" spans="1:4" x14ac:dyDescent="0.2">
      <c r="A74" s="6">
        <v>738</v>
      </c>
      <c r="B74" s="7">
        <v>6</v>
      </c>
      <c r="C74" s="1">
        <v>0.75</v>
      </c>
      <c r="D74" s="1">
        <v>0</v>
      </c>
    </row>
    <row r="75" spans="1:4" x14ac:dyDescent="0.2">
      <c r="A75" s="6">
        <v>740</v>
      </c>
      <c r="B75" s="7">
        <v>12</v>
      </c>
      <c r="C75" s="1">
        <v>1.5</v>
      </c>
      <c r="D75" s="1">
        <v>1</v>
      </c>
    </row>
    <row r="76" spans="1:4" x14ac:dyDescent="0.2">
      <c r="A76" s="6">
        <v>741</v>
      </c>
      <c r="B76" s="7">
        <v>1</v>
      </c>
      <c r="C76" s="1">
        <v>0.125</v>
      </c>
      <c r="D76" s="1">
        <v>0</v>
      </c>
    </row>
    <row r="77" spans="1:4" x14ac:dyDescent="0.2">
      <c r="A77" s="6">
        <v>742</v>
      </c>
      <c r="B77" s="7">
        <v>23</v>
      </c>
      <c r="C77" s="1">
        <v>2.875</v>
      </c>
      <c r="D77" s="1">
        <v>2</v>
      </c>
    </row>
    <row r="78" spans="1:4" x14ac:dyDescent="0.2">
      <c r="A78" s="6">
        <v>743</v>
      </c>
      <c r="B78" s="7">
        <v>6</v>
      </c>
      <c r="C78" s="1">
        <v>0.75</v>
      </c>
      <c r="D78" s="1">
        <v>0</v>
      </c>
    </row>
    <row r="79" spans="1:4" x14ac:dyDescent="0.2">
      <c r="A79" s="6">
        <v>744</v>
      </c>
      <c r="B79" s="7">
        <v>23</v>
      </c>
      <c r="C79" s="1">
        <v>2.875</v>
      </c>
      <c r="D79" s="1">
        <v>2</v>
      </c>
    </row>
    <row r="80" spans="1:4" x14ac:dyDescent="0.2">
      <c r="A80" s="6">
        <v>745</v>
      </c>
      <c r="B80" s="7">
        <v>12</v>
      </c>
      <c r="C80" s="1">
        <v>1.5</v>
      </c>
      <c r="D80" s="1">
        <v>1</v>
      </c>
    </row>
    <row r="81" spans="1:4" x14ac:dyDescent="0.2">
      <c r="A81" s="6">
        <v>746</v>
      </c>
      <c r="B81" s="7">
        <v>20</v>
      </c>
      <c r="C81" s="1">
        <v>2.5</v>
      </c>
      <c r="D81" s="1">
        <v>2</v>
      </c>
    </row>
    <row r="82" spans="1:4" x14ac:dyDescent="0.2">
      <c r="A82" s="6">
        <v>747</v>
      </c>
      <c r="B82" s="7">
        <v>11</v>
      </c>
      <c r="C82" s="1">
        <v>1.375</v>
      </c>
      <c r="D82" s="1">
        <v>1</v>
      </c>
    </row>
    <row r="83" spans="1:4" x14ac:dyDescent="0.2">
      <c r="A83" s="6" t="s">
        <v>277</v>
      </c>
      <c r="B83" s="7"/>
      <c r="C83" s="1">
        <v>0</v>
      </c>
      <c r="D83" s="1">
        <v>0</v>
      </c>
    </row>
    <row r="84" spans="1:4" x14ac:dyDescent="0.2">
      <c r="A84" s="8" t="s">
        <v>278</v>
      </c>
      <c r="B84" s="5">
        <v>1537</v>
      </c>
      <c r="C84" s="1">
        <v>192.125</v>
      </c>
      <c r="D84" s="1">
        <v>192</v>
      </c>
    </row>
  </sheetData>
  <phoneticPr fontId="1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77家门店考核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wangsiwei</cp:lastModifiedBy>
  <dcterms:created xsi:type="dcterms:W3CDTF">2013-04-09T09:35:00Z</dcterms:created>
  <dcterms:modified xsi:type="dcterms:W3CDTF">2017-03-07T15:55:44Z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