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95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<sst xmlns="http://schemas.openxmlformats.org/spreadsheetml/2006/main" count="32">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</sst>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32" borderId="13" applyNumberFormat="0" applyAlignment="0" applyProtection="0">
      <alignment vertical="center"/>
    </xf>
    <xf numFmtId="0" fontId="20" fillId="32" borderId="8" applyNumberFormat="0" applyAlignment="0" applyProtection="0">
      <alignment vertical="center"/>
    </xf>
    <xf numFmtId="0" fontId="21" fillId="37" borderId="14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vertical="center"/>
    </xf>
    <xf numFmtId="176" fontId="0" fillId="3" borderId="5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6" fontId="0" fillId="3" borderId="4" xfId="0" applyNumberFormat="1" applyFont="1" applyFill="1" applyBorder="1" applyAlignment="1">
      <alignment horizontal="center" vertical="center"/>
    </xf>
    <xf numFmtId="176" fontId="0" fillId="3" borderId="6" xfId="0" applyNumberFormat="1" applyFont="1" applyFill="1" applyBorder="1" applyAlignment="1">
      <alignment horizontal="center" vertical="center"/>
    </xf>
    <xf numFmtId="176" fontId="0" fillId="3" borderId="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39"/>
  <sheetViews>
    <sheetView tabSelected="1" workbookViewId="0">
      <selection activeCell="G2" sqref="G2"/>
    </sheetView>
  </sheetViews>
  <sheetFormatPr defaultColWidth="9" defaultRowHeight="14.25"/>
  <cols>
    <col min="1" max="1" width="22.875" style="1" customWidth="1"/>
    <col min="2" max="16383" width="9" style="1"/>
  </cols>
  <sheetData>
    <row r="1" s="1" customFormat="1" spans="1:28">
      <c r="A1" s="3"/>
      <c r="B1" s="4">
        <v>42808</v>
      </c>
      <c r="C1" s="4">
        <v>42444</v>
      </c>
      <c r="D1" s="4">
        <v>42810</v>
      </c>
      <c r="E1" s="4">
        <v>42811</v>
      </c>
      <c r="F1" s="4">
        <v>42812</v>
      </c>
      <c r="G1" s="4">
        <v>42813</v>
      </c>
      <c r="H1" s="4">
        <v>42558</v>
      </c>
      <c r="I1" s="4">
        <v>42559</v>
      </c>
      <c r="J1" s="4">
        <v>42560</v>
      </c>
      <c r="K1" s="4">
        <v>42561</v>
      </c>
      <c r="L1" s="4">
        <v>42562</v>
      </c>
      <c r="M1" s="4">
        <v>42563</v>
      </c>
      <c r="N1" s="4">
        <v>42564</v>
      </c>
      <c r="O1" s="4">
        <v>42565</v>
      </c>
      <c r="P1" s="4">
        <v>42566</v>
      </c>
      <c r="Q1" s="4">
        <v>42567</v>
      </c>
      <c r="R1" s="4">
        <v>42568</v>
      </c>
      <c r="S1" s="4">
        <v>42569</v>
      </c>
      <c r="T1" s="4">
        <v>42570</v>
      </c>
      <c r="U1" s="4">
        <v>42571</v>
      </c>
      <c r="V1" s="4">
        <v>42572</v>
      </c>
      <c r="W1" s="4">
        <v>42573</v>
      </c>
      <c r="X1" s="4">
        <v>42574</v>
      </c>
      <c r="Y1" s="4">
        <v>42575</v>
      </c>
      <c r="Z1" s="4">
        <v>42576</v>
      </c>
      <c r="AA1" s="27"/>
      <c r="AB1" s="27"/>
    </row>
    <row r="2" s="1" customFormat="1" spans="1:26">
      <c r="A2" s="5" t="s">
        <v>0</v>
      </c>
      <c r="B2" s="6">
        <f t="shared" ref="B2:J2" si="0">B3+B4+B5+B6</f>
        <v>2248.6</v>
      </c>
      <c r="C2" s="6">
        <f t="shared" si="0"/>
        <v>2525.38</v>
      </c>
      <c r="D2" s="6">
        <f t="shared" si="0"/>
        <v>2187.13</v>
      </c>
      <c r="E2" s="6">
        <f t="shared" si="0"/>
        <v>3585.95</v>
      </c>
      <c r="F2" s="6">
        <f t="shared" si="0"/>
        <v>3222</v>
      </c>
      <c r="G2" s="6">
        <f t="shared" si="0"/>
        <v>1473.4</v>
      </c>
      <c r="H2" s="6">
        <f t="shared" si="0"/>
        <v>0</v>
      </c>
      <c r="I2" s="6">
        <f t="shared" si="0"/>
        <v>0</v>
      </c>
      <c r="J2" s="6">
        <f t="shared" si="0"/>
        <v>0</v>
      </c>
      <c r="K2" s="6">
        <f t="shared" ref="K2:P2" si="1">K3+K4+K5+K6+K7</f>
        <v>0</v>
      </c>
      <c r="L2" s="6">
        <f t="shared" si="1"/>
        <v>0</v>
      </c>
      <c r="M2" s="6">
        <f t="shared" si="1"/>
        <v>0</v>
      </c>
      <c r="N2" s="6">
        <f t="shared" si="1"/>
        <v>0</v>
      </c>
      <c r="O2" s="6">
        <f t="shared" si="1"/>
        <v>0</v>
      </c>
      <c r="P2" s="6">
        <f t="shared" si="1"/>
        <v>0</v>
      </c>
      <c r="Q2" s="6">
        <f t="shared" ref="Q2:V2" si="2">Q3+Q4+R5+R6+R7</f>
        <v>0</v>
      </c>
      <c r="R2" s="6">
        <f t="shared" si="2"/>
        <v>0</v>
      </c>
      <c r="S2" s="6">
        <f t="shared" si="2"/>
        <v>0</v>
      </c>
      <c r="T2" s="6">
        <f t="shared" si="2"/>
        <v>0</v>
      </c>
      <c r="U2" s="6">
        <f t="shared" si="2"/>
        <v>0</v>
      </c>
      <c r="V2" s="6">
        <f t="shared" si="2"/>
        <v>0</v>
      </c>
      <c r="W2" s="6">
        <f t="shared" ref="W2:Z2" si="3">W3+W4+W5+W6+W7</f>
        <v>0</v>
      </c>
      <c r="X2" s="6">
        <f t="shared" si="3"/>
        <v>0</v>
      </c>
      <c r="Y2" s="6">
        <f t="shared" si="3"/>
        <v>0</v>
      </c>
      <c r="Z2" s="6">
        <f t="shared" si="3"/>
        <v>0</v>
      </c>
    </row>
    <row r="3" s="1" customFormat="1" spans="1:26">
      <c r="A3" s="7" t="s">
        <v>1</v>
      </c>
      <c r="B3" s="3">
        <v>2068.6</v>
      </c>
      <c r="C3" s="3">
        <v>2271.88</v>
      </c>
      <c r="D3" s="3">
        <v>2070.83</v>
      </c>
      <c r="E3" s="3">
        <v>3171.3</v>
      </c>
      <c r="F3" s="3">
        <v>2591.4</v>
      </c>
      <c r="G3" s="3">
        <v>1435.9</v>
      </c>
      <c r="H3" s="3"/>
      <c r="I3" s="3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3"/>
      <c r="V3" s="3"/>
      <c r="W3" s="3"/>
      <c r="X3" s="3"/>
      <c r="Y3" s="3"/>
      <c r="Z3" s="3"/>
    </row>
    <row r="4" s="1" customFormat="1" spans="1:26">
      <c r="A4" s="7" t="s">
        <v>2</v>
      </c>
      <c r="B4" s="3">
        <v>180</v>
      </c>
      <c r="C4" s="3">
        <v>253.5</v>
      </c>
      <c r="D4" s="3">
        <v>116.3</v>
      </c>
      <c r="E4" s="3">
        <v>414.65</v>
      </c>
      <c r="F4" s="3">
        <v>630.6</v>
      </c>
      <c r="G4" s="3">
        <v>37.5</v>
      </c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3"/>
      <c r="V4" s="3"/>
      <c r="W4" s="3"/>
      <c r="X4" s="3"/>
      <c r="Y4" s="3"/>
      <c r="Z4" s="3"/>
    </row>
    <row r="5" s="1" customFormat="1" spans="1:26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21"/>
      <c r="R5" s="8"/>
      <c r="S5" s="8"/>
      <c r="T5" s="8"/>
      <c r="U5" s="8"/>
      <c r="V5" s="3"/>
      <c r="W5" s="3"/>
      <c r="X5" s="3"/>
      <c r="Y5" s="3"/>
      <c r="Z5" s="3"/>
    </row>
    <row r="6" s="1" customFormat="1" spans="1:26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R6" s="8"/>
      <c r="S6" s="8"/>
      <c r="T6" s="8"/>
      <c r="U6" s="8"/>
      <c r="V6" s="3"/>
      <c r="W6" s="3"/>
      <c r="X6" s="3"/>
      <c r="Y6" s="3"/>
      <c r="Z6" s="3"/>
    </row>
    <row r="7" s="1" customFormat="1" spans="1:26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R7" s="8"/>
      <c r="S7" s="8"/>
      <c r="T7" s="8"/>
      <c r="U7" s="8"/>
      <c r="V7" s="3"/>
      <c r="W7" s="3"/>
      <c r="X7" s="3"/>
      <c r="Y7" s="3"/>
      <c r="Z7" s="3"/>
    </row>
    <row r="8" s="1" customFormat="1" spans="1:26">
      <c r="A8" s="3" t="s">
        <v>6</v>
      </c>
      <c r="B8" s="8">
        <v>70</v>
      </c>
      <c r="C8" s="8">
        <v>101.3</v>
      </c>
      <c r="D8" s="8">
        <v>132.4</v>
      </c>
      <c r="E8" s="8">
        <v>424.5</v>
      </c>
      <c r="F8" s="8">
        <v>14.5</v>
      </c>
      <c r="G8" s="8">
        <v>100.9</v>
      </c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3"/>
      <c r="V8" s="3"/>
      <c r="W8" s="3"/>
      <c r="X8" s="3"/>
      <c r="Y8" s="3"/>
      <c r="Z8" s="3"/>
    </row>
    <row r="9" s="1" customFormat="1" spans="1:26">
      <c r="A9" s="3" t="s">
        <v>7</v>
      </c>
      <c r="B9" s="8">
        <v>962.4</v>
      </c>
      <c r="C9" s="8">
        <v>1147.7</v>
      </c>
      <c r="D9" s="8">
        <v>549.5</v>
      </c>
      <c r="E9" s="8">
        <v>1435</v>
      </c>
      <c r="F9" s="3">
        <v>341.8</v>
      </c>
      <c r="G9" s="8">
        <v>63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3"/>
      <c r="V9" s="3"/>
      <c r="W9" s="3"/>
      <c r="X9" s="3"/>
      <c r="Y9" s="3"/>
      <c r="Z9" s="3"/>
    </row>
    <row r="10" s="1" customFormat="1" spans="1:26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3"/>
      <c r="V10" s="3"/>
      <c r="W10" s="3"/>
      <c r="X10" s="3"/>
      <c r="Y10" s="3"/>
      <c r="Z10" s="3"/>
    </row>
    <row r="11" s="1" customFormat="1" spans="1:26">
      <c r="A11" s="3" t="s">
        <v>9</v>
      </c>
      <c r="B11" s="8">
        <v>700</v>
      </c>
      <c r="C11" s="8">
        <v>1200</v>
      </c>
      <c r="D11" s="8">
        <v>3700</v>
      </c>
      <c r="E11" s="8"/>
      <c r="F11" s="3">
        <v>1700</v>
      </c>
      <c r="G11" s="8">
        <v>2000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3"/>
      <c r="V11" s="3"/>
      <c r="W11" s="3"/>
      <c r="X11" s="3"/>
      <c r="Y11" s="3"/>
      <c r="Z11" s="3"/>
    </row>
    <row r="12" s="1" customFormat="1" spans="1:26">
      <c r="A12" s="3" t="s">
        <v>10</v>
      </c>
      <c r="B12" s="8">
        <v>19.8</v>
      </c>
      <c r="C12" s="8"/>
      <c r="D12" s="8">
        <v>11</v>
      </c>
      <c r="E12" s="8"/>
      <c r="F12" s="3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3"/>
      <c r="V12" s="3"/>
      <c r="W12" s="3"/>
      <c r="X12" s="3"/>
      <c r="Y12" s="3"/>
      <c r="Z12" s="3"/>
    </row>
    <row r="13" s="1" customFormat="1" spans="1:26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3"/>
      <c r="V13" s="3"/>
      <c r="W13" s="3"/>
      <c r="X13" s="3"/>
      <c r="Y13" s="3"/>
      <c r="Z13" s="3"/>
    </row>
    <row r="14" s="1" customFormat="1" spans="1:26">
      <c r="A14" s="3" t="s">
        <v>12</v>
      </c>
      <c r="B14" s="8"/>
      <c r="C14" s="8"/>
      <c r="D14" s="8">
        <v>1293.9</v>
      </c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3"/>
      <c r="V14" s="3"/>
      <c r="W14" s="3"/>
      <c r="X14" s="3"/>
      <c r="Y14" s="3"/>
      <c r="Z14" s="3"/>
    </row>
    <row r="15" s="1" customFormat="1" spans="1:26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3"/>
      <c r="V15" s="3"/>
      <c r="W15" s="3"/>
      <c r="X15" s="3"/>
      <c r="Y15" s="3"/>
      <c r="Z15" s="3"/>
    </row>
    <row r="16" s="1" customFormat="1" spans="1:26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3"/>
      <c r="V16" s="3"/>
      <c r="W16" s="3"/>
      <c r="X16" s="3"/>
      <c r="Y16" s="3"/>
      <c r="Z16" s="3"/>
    </row>
    <row r="17" s="1" customFormat="1" spans="1:26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3"/>
      <c r="V17" s="3"/>
      <c r="W17" s="3"/>
      <c r="X17" s="3"/>
      <c r="Y17" s="3"/>
      <c r="Z17" s="3"/>
    </row>
    <row r="18" s="1" customFormat="1" spans="1:26">
      <c r="A18" s="3" t="s">
        <v>16</v>
      </c>
      <c r="B18" s="8">
        <v>57.4</v>
      </c>
      <c r="C18" s="8">
        <v>70.75</v>
      </c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3"/>
      <c r="V18" s="3"/>
      <c r="W18" s="3"/>
      <c r="X18" s="3"/>
      <c r="Y18" s="3"/>
      <c r="Z18" s="3"/>
    </row>
    <row r="19" s="1" customFormat="1" spans="1:26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3"/>
      <c r="V19" s="3"/>
      <c r="W19" s="3"/>
      <c r="X19" s="3"/>
      <c r="Y19" s="3"/>
      <c r="Z19" s="3"/>
    </row>
    <row r="20" s="1" customFormat="1" spans="1:26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3"/>
      <c r="V20" s="3"/>
      <c r="W20" s="3"/>
      <c r="X20" s="3"/>
      <c r="Y20" s="3"/>
      <c r="Z20" s="3"/>
    </row>
    <row r="21" s="1" customFormat="1" spans="1:26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3"/>
      <c r="V21" s="3"/>
      <c r="W21" s="3"/>
      <c r="X21" s="3"/>
      <c r="Y21" s="3"/>
      <c r="Z21" s="3"/>
    </row>
    <row r="22" s="1" customFormat="1" spans="1:26">
      <c r="A22" s="3" t="s">
        <v>20</v>
      </c>
      <c r="B22" s="8">
        <v>2713.7</v>
      </c>
      <c r="C22" s="8">
        <v>3738.3</v>
      </c>
      <c r="D22" s="8">
        <v>4117.7</v>
      </c>
      <c r="E22" s="8">
        <v>5512.84</v>
      </c>
      <c r="F22" s="3">
        <v>1550.6</v>
      </c>
      <c r="G22" s="8">
        <v>282.4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3"/>
      <c r="V22" s="3"/>
      <c r="W22" s="3"/>
      <c r="X22" s="3"/>
      <c r="Y22" s="3"/>
      <c r="Z22" s="3"/>
    </row>
    <row r="23" s="1" customFormat="1" spans="1:26">
      <c r="A23" s="3" t="s">
        <v>21</v>
      </c>
      <c r="B23" s="8">
        <v>3679.2</v>
      </c>
      <c r="C23" s="8">
        <v>735</v>
      </c>
      <c r="D23" s="8">
        <v>911.8</v>
      </c>
      <c r="E23" s="8">
        <v>1949</v>
      </c>
      <c r="F23" s="8"/>
      <c r="G23" s="8">
        <v>2841.9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3"/>
      <c r="V23" s="3"/>
      <c r="W23" s="3"/>
      <c r="X23" s="3"/>
      <c r="Y23" s="3"/>
      <c r="Z23" s="3"/>
    </row>
    <row r="24" s="1" customFormat="1" spans="1:26">
      <c r="A24" s="5" t="s">
        <v>22</v>
      </c>
      <c r="B24" s="9">
        <f t="shared" ref="B24:AA24" si="4">SUM(B3:B23)</f>
        <v>10451.1</v>
      </c>
      <c r="C24" s="9">
        <f t="shared" si="4"/>
        <v>9518.43</v>
      </c>
      <c r="D24" s="9">
        <f t="shared" si="4"/>
        <v>12903.43</v>
      </c>
      <c r="E24" s="9">
        <f t="shared" si="4"/>
        <v>12907.29</v>
      </c>
      <c r="F24" s="9">
        <f t="shared" si="4"/>
        <v>6828.9</v>
      </c>
      <c r="G24" s="9">
        <f t="shared" si="4"/>
        <v>6761.6</v>
      </c>
      <c r="H24" s="9">
        <f t="shared" si="4"/>
        <v>0</v>
      </c>
      <c r="I24" s="9">
        <f t="shared" si="4"/>
        <v>0</v>
      </c>
      <c r="J24" s="9">
        <f t="shared" si="4"/>
        <v>0</v>
      </c>
      <c r="K24" s="9">
        <f t="shared" si="4"/>
        <v>0</v>
      </c>
      <c r="L24" s="9">
        <f t="shared" si="4"/>
        <v>0</v>
      </c>
      <c r="M24" s="9">
        <f t="shared" si="4"/>
        <v>0</v>
      </c>
      <c r="N24" s="9">
        <f t="shared" si="4"/>
        <v>0</v>
      </c>
      <c r="O24" s="9">
        <f t="shared" si="4"/>
        <v>0</v>
      </c>
      <c r="P24" s="9">
        <f t="shared" si="4"/>
        <v>0</v>
      </c>
      <c r="Q24" s="9">
        <f t="shared" si="4"/>
        <v>0</v>
      </c>
      <c r="R24" s="9">
        <f t="shared" si="4"/>
        <v>0</v>
      </c>
      <c r="S24" s="9">
        <f t="shared" si="4"/>
        <v>0</v>
      </c>
      <c r="T24" s="9">
        <f t="shared" si="4"/>
        <v>0</v>
      </c>
      <c r="U24" s="9">
        <f t="shared" si="4"/>
        <v>0</v>
      </c>
      <c r="V24" s="9">
        <f t="shared" si="4"/>
        <v>0</v>
      </c>
      <c r="W24" s="9">
        <f t="shared" si="4"/>
        <v>0</v>
      </c>
      <c r="X24" s="9">
        <f t="shared" si="4"/>
        <v>0</v>
      </c>
      <c r="Y24" s="9">
        <f t="shared" si="4"/>
        <v>0</v>
      </c>
      <c r="Z24" s="9">
        <f t="shared" si="4"/>
        <v>0</v>
      </c>
    </row>
    <row r="25" s="1" customFormat="1" spans="1:26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22"/>
      <c r="U25" s="23"/>
      <c r="V25" s="23"/>
      <c r="W25" s="23"/>
      <c r="X25" s="23"/>
      <c r="Y25" s="23"/>
      <c r="Z25" s="23"/>
    </row>
    <row r="26" s="2" customFormat="1" spans="1:34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C26" s="28"/>
      <c r="AH26" s="28"/>
    </row>
    <row r="27" s="2" customFormat="1" spans="1:26">
      <c r="A27" s="12" t="s">
        <v>24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9"/>
      <c r="O27" s="20"/>
      <c r="P27" s="13"/>
      <c r="Q27" s="24"/>
      <c r="R27" s="25"/>
      <c r="S27" s="26"/>
      <c r="T27" s="13"/>
      <c r="U27" s="13"/>
      <c r="V27" s="13"/>
      <c r="W27" s="13"/>
      <c r="X27" s="13"/>
      <c r="Y27" s="13"/>
      <c r="Z27" s="13"/>
    </row>
    <row r="28" s="2" customFormat="1" spans="1:26">
      <c r="A28" s="14" t="s">
        <v>25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="2" customFormat="1" spans="1:14">
      <c r="A29" s="16" t="s">
        <v>26</v>
      </c>
      <c r="B29" s="17" t="s">
        <v>27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="2" customFormat="1" spans="2:14">
      <c r="B30" s="18" t="s">
        <v>28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="2" customFormat="1" spans="2:14">
      <c r="B31" s="18" t="s">
        <v>29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="2" customFormat="1" spans="2:14">
      <c r="B32" s="18" t="s">
        <v>30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="2" customFormat="1" spans="2:14">
      <c r="B33" s="18" t="s">
        <v>31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6">
    <mergeCell ref="Q27:S27"/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2017-03-20T05:03:35Z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