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Sheet1" sheetId="1" r:id="rId1"/>
    <sheet name="巡店计划表" sheetId="2" r:id="rId2"/>
    <sheet name="Sheet3" sheetId="3" r:id="rId3"/>
  </sheets>
  <definedNames>
    <definedName name="_xlnm._FilterDatabase" localSheetId="0" hidden="1">Sheet1!$A$1:$AC$19</definedName>
  </definedNames>
  <calcPr calcId="144525"/>
</workbook>
</file>

<file path=xl/sharedStrings.xml><?xml version="1.0" encoding="utf-8"?>
<sst xmlns="http://schemas.openxmlformats.org/spreadsheetml/2006/main" count="80">
  <si>
    <t>序号</t>
  </si>
  <si>
    <t>门店ID</t>
  </si>
  <si>
    <t>门店名称</t>
  </si>
  <si>
    <t>片区名称</t>
  </si>
  <si>
    <t>2016年3月日均</t>
  </si>
  <si>
    <t>增长20%</t>
  </si>
  <si>
    <t>1月日均</t>
  </si>
  <si>
    <t>2.11-2.21日均</t>
  </si>
  <si>
    <t>1月日均任务</t>
  </si>
  <si>
    <t>2016利润</t>
  </si>
  <si>
    <t>保本点</t>
  </si>
  <si>
    <r>
      <rPr>
        <b/>
        <sz val="10"/>
        <rFont val="Arial"/>
        <charset val="134"/>
      </rPr>
      <t>3</t>
    </r>
    <r>
      <rPr>
        <b/>
        <sz val="10"/>
        <rFont val="宋体"/>
        <charset val="134"/>
      </rPr>
      <t>月基础任务日均</t>
    </r>
  </si>
  <si>
    <t>客单</t>
  </si>
  <si>
    <t>笔数任务</t>
  </si>
  <si>
    <t>毛利率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</si>
  <si>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</si>
  <si>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</si>
  <si>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</si>
  <si>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</si>
  <si>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</si>
  <si>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</si>
  <si>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挑选档次</t>
  </si>
  <si>
    <t>任务</t>
  </si>
  <si>
    <t>毛利</t>
  </si>
  <si>
    <t>3月日均任务</t>
  </si>
  <si>
    <t>3月日均毛利</t>
  </si>
  <si>
    <t>大源北街药店</t>
  </si>
  <si>
    <t>东南片区</t>
  </si>
  <si>
    <t>31.06%</t>
  </si>
  <si>
    <t>32.11%</t>
  </si>
  <si>
    <t>锦江区榕声路店</t>
  </si>
  <si>
    <t>30.95%</t>
  </si>
  <si>
    <t>33.89%</t>
  </si>
  <si>
    <t>双流西航港街道锦华路一段药店</t>
  </si>
  <si>
    <t>33.57%</t>
  </si>
  <si>
    <t>32.3%</t>
  </si>
  <si>
    <t>高新天久北巷药店</t>
  </si>
  <si>
    <t>31.66%</t>
  </si>
  <si>
    <t>31.53%</t>
  </si>
  <si>
    <t>中和街道柳荫街药店</t>
  </si>
  <si>
    <t>32.42%</t>
  </si>
  <si>
    <t>33.55%</t>
  </si>
  <si>
    <t>新乐中街药店</t>
  </si>
  <si>
    <t>30.41%</t>
  </si>
  <si>
    <t>27.81%</t>
  </si>
  <si>
    <t>府城大道西段店</t>
  </si>
  <si>
    <t>35.18%</t>
  </si>
  <si>
    <t>33.95%</t>
  </si>
  <si>
    <t>民丰大道西段药店</t>
  </si>
  <si>
    <t>31.62%</t>
  </si>
  <si>
    <t>32.55%</t>
  </si>
  <si>
    <t>双流区东升街道三强西路药店</t>
  </si>
  <si>
    <t>28.75%</t>
  </si>
  <si>
    <t>新园大道店</t>
  </si>
  <si>
    <t>34.02%</t>
  </si>
  <si>
    <t>万宇路药店</t>
  </si>
  <si>
    <t>36.03%</t>
  </si>
  <si>
    <t>32.1%</t>
  </si>
  <si>
    <t>华康路药店</t>
  </si>
  <si>
    <t>32.38%</t>
  </si>
  <si>
    <t>30.96%</t>
  </si>
  <si>
    <t>锦江区水杉街药店</t>
  </si>
  <si>
    <t>32.89%</t>
  </si>
  <si>
    <t>33.64%</t>
  </si>
  <si>
    <t>龙潭西路店</t>
  </si>
  <si>
    <t>35.76%</t>
  </si>
  <si>
    <t>33.27%</t>
  </si>
  <si>
    <t>锦江区观音桥街药店</t>
  </si>
  <si>
    <t>31.02%</t>
  </si>
  <si>
    <t>29.89%</t>
  </si>
  <si>
    <t>万科路药店</t>
  </si>
  <si>
    <t>32.4%</t>
  </si>
  <si>
    <t>30.37%</t>
  </si>
  <si>
    <t>华泰路药店</t>
  </si>
  <si>
    <t>34.86%</t>
  </si>
  <si>
    <t>32.8%</t>
  </si>
  <si>
    <t>东南片区扫描枪需求表</t>
  </si>
  <si>
    <t>数量</t>
  </si>
  <si>
    <t>备注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</si>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</sst>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77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9"/>
  <sheetViews>
    <sheetView workbookViewId="0">
      <selection activeCell="A1" sqref="A1:D18"/>
    </sheetView>
  </sheetViews>
  <sheetFormatPr defaultColWidth="9" defaultRowHeight="13.5"/>
  <cols>
    <col min="1" max="2" width="9" style="23"/>
    <col min="3" max="3" width="13.125" style="23" customWidth="1"/>
    <col min="4" max="4" width="9" style="23"/>
    <col min="5" max="20" width="9" style="23" hidden="1" customWidth="1"/>
    <col min="21" max="22" width="9" style="23"/>
    <col min="23" max="23" width="11.5" style="23"/>
    <col min="24" max="25" width="9" style="23"/>
    <col min="26" max="26" width="11.125" style="23"/>
    <col min="27" max="28" width="9" style="23"/>
    <col min="29" max="29" width="11.5" style="23"/>
    <col min="30" max="30" width="9" style="23"/>
    <col min="31" max="31" width="12.625" style="23"/>
    <col min="32" max="16384" width="9" style="23"/>
  </cols>
  <sheetData>
    <row r="1" ht="24.75" spans="1:31">
      <c r="A1" s="24" t="s">
        <v>0</v>
      </c>
      <c r="B1" s="24" t="s">
        <v>1</v>
      </c>
      <c r="C1" s="24" t="s">
        <v>2</v>
      </c>
      <c r="D1" s="24" t="s">
        <v>3</v>
      </c>
      <c r="E1" s="25"/>
      <c r="F1" s="25"/>
      <c r="G1" s="25"/>
      <c r="H1" s="25"/>
      <c r="I1" s="25"/>
      <c r="J1" s="28" t="s">
        <v>4</v>
      </c>
      <c r="K1" s="24" t="s">
        <v>5</v>
      </c>
      <c r="L1" s="24" t="s">
        <v>6</v>
      </c>
      <c r="M1" s="28" t="s">
        <v>7</v>
      </c>
      <c r="N1" s="28" t="s">
        <v>8</v>
      </c>
      <c r="O1" s="28" t="s">
        <v>9</v>
      </c>
      <c r="P1" s="24" t="s">
        <v>10</v>
      </c>
      <c r="Q1" s="28" t="s">
        <v>11</v>
      </c>
      <c r="R1" s="24" t="s">
        <v>12</v>
      </c>
      <c r="S1" s="24" t="s">
        <v>13</v>
      </c>
      <c r="T1" s="30" t="s">
        <v>14</v>
      </c>
      <c r="U1" s="24" t="s">
        <v>15</v>
      </c>
      <c r="V1" s="24" t="s">
        <v>16</v>
      </c>
      <c r="W1" s="24" t="s">
        <v>17</v>
      </c>
      <c r="X1" s="24" t="s">
        <v>18</v>
      </c>
      <c r="Y1" s="24" t="s">
        <v>19</v>
      </c>
      <c r="Z1" s="24" t="s">
        <v>20</v>
      </c>
      <c r="AA1" s="32" t="s">
        <v>21</v>
      </c>
      <c r="AB1" s="33" t="s">
        <v>22</v>
      </c>
      <c r="AC1" s="33" t="s">
        <v>23</v>
      </c>
      <c r="AD1" s="34" t="s">
        <v>24</v>
      </c>
      <c r="AE1" s="33" t="s">
        <v>25</v>
      </c>
    </row>
    <row r="2" spans="1:31">
      <c r="A2" s="26">
        <v>1</v>
      </c>
      <c r="B2" s="26">
        <v>737</v>
      </c>
      <c r="C2" s="26" t="s">
        <v>26</v>
      </c>
      <c r="D2" s="27" t="s">
        <v>27</v>
      </c>
      <c r="E2" s="26">
        <v>990</v>
      </c>
      <c r="F2" s="26">
        <v>61.4</v>
      </c>
      <c r="G2" s="26">
        <v>60789.08</v>
      </c>
      <c r="H2" s="26">
        <v>18885.29</v>
      </c>
      <c r="I2" s="26" t="s">
        <v>28</v>
      </c>
      <c r="J2" s="29">
        <v>2096.17517241379</v>
      </c>
      <c r="K2" s="29">
        <v>2515.41020689655</v>
      </c>
      <c r="L2" s="29">
        <v>3272.6624</v>
      </c>
      <c r="M2" s="29">
        <v>2710.21545454545</v>
      </c>
      <c r="N2" s="25">
        <v>3040</v>
      </c>
      <c r="O2" s="25">
        <v>-12296</v>
      </c>
      <c r="P2" s="29">
        <v>2852.43057901386</v>
      </c>
      <c r="Q2" s="25">
        <v>3000</v>
      </c>
      <c r="R2" s="25">
        <v>58</v>
      </c>
      <c r="S2" s="25">
        <v>50</v>
      </c>
      <c r="T2" s="31" t="s">
        <v>29</v>
      </c>
      <c r="U2" s="25">
        <v>3300</v>
      </c>
      <c r="V2" s="25">
        <v>92400</v>
      </c>
      <c r="W2" s="29">
        <v>29669.64</v>
      </c>
      <c r="X2" s="25">
        <v>3500</v>
      </c>
      <c r="Y2" s="25">
        <v>98000</v>
      </c>
      <c r="Z2" s="29">
        <v>31467.8</v>
      </c>
      <c r="AA2" s="35">
        <v>1</v>
      </c>
      <c r="AB2" s="27">
        <v>92400</v>
      </c>
      <c r="AC2" s="29">
        <v>29669.64</v>
      </c>
      <c r="AD2" s="36">
        <f>AB2/28</f>
        <v>3300</v>
      </c>
      <c r="AE2" s="27">
        <f>AC2/28</f>
        <v>1059.63</v>
      </c>
    </row>
    <row r="3" spans="1:31">
      <c r="A3" s="26">
        <v>2</v>
      </c>
      <c r="B3" s="26">
        <v>546</v>
      </c>
      <c r="C3" s="26" t="s">
        <v>30</v>
      </c>
      <c r="D3" s="27" t="s">
        <v>27</v>
      </c>
      <c r="E3" s="26">
        <v>1145</v>
      </c>
      <c r="F3" s="26">
        <v>59.22</v>
      </c>
      <c r="G3" s="26">
        <v>67804.3</v>
      </c>
      <c r="H3" s="26">
        <v>20991.22</v>
      </c>
      <c r="I3" s="26" t="s">
        <v>31</v>
      </c>
      <c r="J3" s="29">
        <v>2338.07931034483</v>
      </c>
      <c r="K3" s="29">
        <v>2805.69517241379</v>
      </c>
      <c r="L3" s="29">
        <v>6563.6652</v>
      </c>
      <c r="M3" s="29">
        <v>6353.59727272727</v>
      </c>
      <c r="N3" s="25">
        <v>6080</v>
      </c>
      <c r="O3" s="25">
        <v>-59241.03</v>
      </c>
      <c r="P3" s="29">
        <v>0</v>
      </c>
      <c r="Q3" s="25">
        <v>6300</v>
      </c>
      <c r="R3" s="25">
        <v>57.2727272727273</v>
      </c>
      <c r="S3" s="25">
        <v>110</v>
      </c>
      <c r="T3" s="31" t="s">
        <v>32</v>
      </c>
      <c r="U3" s="25">
        <v>6678</v>
      </c>
      <c r="V3" s="25">
        <v>186984</v>
      </c>
      <c r="W3" s="29">
        <v>63368.8776</v>
      </c>
      <c r="X3" s="25">
        <v>7056</v>
      </c>
      <c r="Y3" s="25">
        <v>197568</v>
      </c>
      <c r="Z3" s="29">
        <v>66955.7952</v>
      </c>
      <c r="AA3" s="35">
        <v>1</v>
      </c>
      <c r="AB3" s="27">
        <v>186984</v>
      </c>
      <c r="AC3" s="29">
        <v>63368.8776</v>
      </c>
      <c r="AD3" s="36">
        <f t="shared" ref="AD3:AD19" si="0">AB3/28</f>
        <v>6678</v>
      </c>
      <c r="AE3" s="27">
        <f t="shared" ref="AE3:AE21" si="1">AC3/28</f>
        <v>2263.1742</v>
      </c>
    </row>
    <row r="4" spans="1:31">
      <c r="A4" s="26">
        <v>3</v>
      </c>
      <c r="B4" s="26">
        <v>573</v>
      </c>
      <c r="C4" s="26" t="s">
        <v>33</v>
      </c>
      <c r="D4" s="27" t="s">
        <v>27</v>
      </c>
      <c r="E4" s="26">
        <v>1497</v>
      </c>
      <c r="F4" s="26">
        <v>50.65</v>
      </c>
      <c r="G4" s="26">
        <v>75822.59</v>
      </c>
      <c r="H4" s="26">
        <v>25458.46</v>
      </c>
      <c r="I4" s="26" t="s">
        <v>34</v>
      </c>
      <c r="J4" s="29">
        <v>2614.57206896552</v>
      </c>
      <c r="K4" s="29">
        <v>3137.48648275862</v>
      </c>
      <c r="L4" s="29">
        <v>3092.7784</v>
      </c>
      <c r="M4" s="29">
        <v>2887.26363636364</v>
      </c>
      <c r="N4" s="25">
        <v>3135</v>
      </c>
      <c r="O4" s="25">
        <v>41394.08</v>
      </c>
      <c r="P4" s="29">
        <v>2277.02386274487</v>
      </c>
      <c r="Q4" s="25">
        <v>3100</v>
      </c>
      <c r="R4" s="25">
        <v>50.8196721311475</v>
      </c>
      <c r="S4" s="25">
        <v>61</v>
      </c>
      <c r="T4" s="31" t="s">
        <v>35</v>
      </c>
      <c r="U4" s="25">
        <v>3348</v>
      </c>
      <c r="V4" s="25">
        <v>93744</v>
      </c>
      <c r="W4" s="29">
        <v>30279.312</v>
      </c>
      <c r="X4" s="25">
        <v>3600</v>
      </c>
      <c r="Y4" s="25">
        <v>100800</v>
      </c>
      <c r="Z4" s="29">
        <v>32558.4</v>
      </c>
      <c r="AA4" s="35">
        <v>1</v>
      </c>
      <c r="AB4" s="27">
        <v>93744</v>
      </c>
      <c r="AC4" s="29">
        <v>30279.312</v>
      </c>
      <c r="AD4" s="36">
        <f t="shared" si="0"/>
        <v>3348</v>
      </c>
      <c r="AE4" s="27">
        <f t="shared" si="1"/>
        <v>1081.404</v>
      </c>
    </row>
    <row r="5" spans="1:31">
      <c r="A5" s="26">
        <v>4</v>
      </c>
      <c r="B5" s="26">
        <v>399</v>
      </c>
      <c r="C5" s="26" t="s">
        <v>36</v>
      </c>
      <c r="D5" s="27" t="s">
        <v>27</v>
      </c>
      <c r="E5" s="26">
        <v>1382</v>
      </c>
      <c r="F5" s="26">
        <v>56.19</v>
      </c>
      <c r="G5" s="26">
        <v>77656.83</v>
      </c>
      <c r="H5" s="26">
        <v>24587.53</v>
      </c>
      <c r="I5" s="26" t="s">
        <v>37</v>
      </c>
      <c r="J5" s="29">
        <v>2677.82172413793</v>
      </c>
      <c r="K5" s="29">
        <v>3213.38606896552</v>
      </c>
      <c r="L5" s="29">
        <v>5714.8984</v>
      </c>
      <c r="M5" s="29">
        <v>4904.71090909091</v>
      </c>
      <c r="N5" s="25">
        <v>4750</v>
      </c>
      <c r="O5" s="25">
        <v>3489.90999999992</v>
      </c>
      <c r="P5" s="29">
        <v>3430.04347063058</v>
      </c>
      <c r="Q5" s="25">
        <v>4800</v>
      </c>
      <c r="R5" s="25">
        <v>82.7586206896552</v>
      </c>
      <c r="S5" s="25">
        <v>58</v>
      </c>
      <c r="T5" s="31" t="s">
        <v>38</v>
      </c>
      <c r="U5" s="25">
        <v>5184</v>
      </c>
      <c r="V5" s="25">
        <v>145152</v>
      </c>
      <c r="W5" s="29">
        <v>45766.4256</v>
      </c>
      <c r="X5" s="25">
        <v>5568</v>
      </c>
      <c r="Y5" s="25">
        <v>155904</v>
      </c>
      <c r="Z5" s="29">
        <v>49156.5312</v>
      </c>
      <c r="AA5" s="35">
        <v>1</v>
      </c>
      <c r="AB5" s="27">
        <v>145152</v>
      </c>
      <c r="AC5" s="29">
        <v>45766.4256</v>
      </c>
      <c r="AD5" s="36">
        <f t="shared" si="0"/>
        <v>5184</v>
      </c>
      <c r="AE5" s="27">
        <f t="shared" si="1"/>
        <v>1634.5152</v>
      </c>
    </row>
    <row r="6" spans="1:31">
      <c r="A6" s="26">
        <v>5</v>
      </c>
      <c r="B6" s="26">
        <v>584</v>
      </c>
      <c r="C6" s="26" t="s">
        <v>39</v>
      </c>
      <c r="D6" s="27" t="s">
        <v>27</v>
      </c>
      <c r="E6" s="26">
        <v>1262</v>
      </c>
      <c r="F6" s="26">
        <v>74.13</v>
      </c>
      <c r="G6" s="26">
        <v>93552.23</v>
      </c>
      <c r="H6" s="26">
        <v>30336.64</v>
      </c>
      <c r="I6" s="26" t="s">
        <v>40</v>
      </c>
      <c r="J6" s="29">
        <v>3225.93896551724</v>
      </c>
      <c r="K6" s="29">
        <v>3871.12675862069</v>
      </c>
      <c r="L6" s="29">
        <v>4679.3832</v>
      </c>
      <c r="M6" s="29">
        <v>3844.11272727273</v>
      </c>
      <c r="N6" s="25">
        <v>4275</v>
      </c>
      <c r="O6" s="25">
        <v>-38951.9999999999</v>
      </c>
      <c r="P6" s="29">
        <v>3822.94419724953</v>
      </c>
      <c r="Q6" s="25">
        <v>4000</v>
      </c>
      <c r="R6" s="25">
        <v>70.3703703703704</v>
      </c>
      <c r="S6" s="25">
        <v>60</v>
      </c>
      <c r="T6" s="31" t="s">
        <v>41</v>
      </c>
      <c r="U6" s="25">
        <v>4320</v>
      </c>
      <c r="V6" s="25">
        <v>120960</v>
      </c>
      <c r="W6" s="29">
        <v>40582.08</v>
      </c>
      <c r="X6" s="25">
        <v>4640</v>
      </c>
      <c r="Y6" s="25">
        <v>129920</v>
      </c>
      <c r="Z6" s="29">
        <v>43588.16</v>
      </c>
      <c r="AA6" s="35">
        <v>1</v>
      </c>
      <c r="AB6" s="27">
        <v>120960</v>
      </c>
      <c r="AC6" s="29">
        <v>40582.08</v>
      </c>
      <c r="AD6" s="36">
        <f t="shared" si="0"/>
        <v>4320</v>
      </c>
      <c r="AE6" s="27">
        <f t="shared" si="1"/>
        <v>1449.36</v>
      </c>
    </row>
    <row r="7" spans="1:31">
      <c r="A7" s="26">
        <v>6</v>
      </c>
      <c r="B7" s="26">
        <v>387</v>
      </c>
      <c r="C7" s="26" t="s">
        <v>42</v>
      </c>
      <c r="D7" s="27" t="s">
        <v>27</v>
      </c>
      <c r="E7" s="26">
        <v>2969</v>
      </c>
      <c r="F7" s="26">
        <v>69.47</v>
      </c>
      <c r="G7" s="26">
        <v>206270.84</v>
      </c>
      <c r="H7" s="26">
        <v>62743.56</v>
      </c>
      <c r="I7" s="26" t="s">
        <v>43</v>
      </c>
      <c r="J7" s="29">
        <v>7112.7875862069</v>
      </c>
      <c r="K7" s="29">
        <v>8535.34510344828</v>
      </c>
      <c r="L7" s="29">
        <v>9829.8648</v>
      </c>
      <c r="M7" s="29">
        <v>8510.18454545455</v>
      </c>
      <c r="N7" s="25">
        <v>8835</v>
      </c>
      <c r="O7" s="25">
        <v>179567.82</v>
      </c>
      <c r="P7" s="29">
        <v>4950.87461102386</v>
      </c>
      <c r="Q7" s="25">
        <v>8500</v>
      </c>
      <c r="R7" s="25">
        <v>61.5942028985507</v>
      </c>
      <c r="S7" s="25">
        <v>138</v>
      </c>
      <c r="T7" s="31" t="s">
        <v>44</v>
      </c>
      <c r="U7" s="25">
        <v>8925</v>
      </c>
      <c r="V7" s="25">
        <v>249900</v>
      </c>
      <c r="W7" s="29">
        <v>69497.19</v>
      </c>
      <c r="X7" s="25">
        <v>9350</v>
      </c>
      <c r="Y7" s="25">
        <v>261800</v>
      </c>
      <c r="Z7" s="29">
        <v>72806.58</v>
      </c>
      <c r="AA7" s="35">
        <v>1</v>
      </c>
      <c r="AB7" s="25">
        <v>249900</v>
      </c>
      <c r="AC7" s="27">
        <v>69497</v>
      </c>
      <c r="AD7" s="36">
        <f t="shared" si="0"/>
        <v>8925</v>
      </c>
      <c r="AE7" s="27">
        <f t="shared" si="1"/>
        <v>2482.03571428571</v>
      </c>
    </row>
    <row r="8" spans="1:31">
      <c r="A8" s="26">
        <v>7</v>
      </c>
      <c r="B8" s="26">
        <v>541</v>
      </c>
      <c r="C8" s="26" t="s">
        <v>45</v>
      </c>
      <c r="D8" s="27" t="s">
        <v>27</v>
      </c>
      <c r="E8" s="26">
        <v>3103</v>
      </c>
      <c r="F8" s="26">
        <v>67.59</v>
      </c>
      <c r="G8" s="26">
        <v>209722.07</v>
      </c>
      <c r="H8" s="26">
        <v>73796.05</v>
      </c>
      <c r="I8" s="26" t="s">
        <v>46</v>
      </c>
      <c r="J8" s="29">
        <v>7231.79551724138</v>
      </c>
      <c r="K8" s="29">
        <v>8678.15462068965</v>
      </c>
      <c r="L8" s="29">
        <v>10649.3228</v>
      </c>
      <c r="M8" s="29">
        <v>9321.99727272727</v>
      </c>
      <c r="N8" s="25">
        <v>9500</v>
      </c>
      <c r="O8" s="25">
        <v>395098.14</v>
      </c>
      <c r="P8" s="29">
        <v>4816.1631696217</v>
      </c>
      <c r="Q8" s="25">
        <v>9300</v>
      </c>
      <c r="R8" s="25">
        <v>76.2295081967213</v>
      </c>
      <c r="S8" s="25">
        <v>122</v>
      </c>
      <c r="T8" s="31" t="s">
        <v>47</v>
      </c>
      <c r="U8" s="25">
        <v>9765</v>
      </c>
      <c r="V8" s="25">
        <v>273420</v>
      </c>
      <c r="W8" s="29">
        <v>92826.09</v>
      </c>
      <c r="X8" s="25">
        <v>10230</v>
      </c>
      <c r="Y8" s="25">
        <v>286440</v>
      </c>
      <c r="Z8" s="29">
        <v>97246.38</v>
      </c>
      <c r="AA8" s="35">
        <v>2</v>
      </c>
      <c r="AB8" s="25">
        <v>286440</v>
      </c>
      <c r="AC8" s="29">
        <v>97246.38</v>
      </c>
      <c r="AD8" s="36">
        <f t="shared" si="0"/>
        <v>10230</v>
      </c>
      <c r="AE8" s="27">
        <f t="shared" si="1"/>
        <v>3473.085</v>
      </c>
    </row>
    <row r="9" spans="1:31">
      <c r="A9" s="26">
        <v>8</v>
      </c>
      <c r="B9" s="26">
        <v>571</v>
      </c>
      <c r="C9" s="26" t="s">
        <v>48</v>
      </c>
      <c r="D9" s="27" t="s">
        <v>27</v>
      </c>
      <c r="E9" s="26">
        <v>4483</v>
      </c>
      <c r="F9" s="26">
        <v>84.9</v>
      </c>
      <c r="G9" s="26">
        <v>380628.21</v>
      </c>
      <c r="H9" s="26">
        <v>120388.62</v>
      </c>
      <c r="I9" s="26" t="s">
        <v>49</v>
      </c>
      <c r="J9" s="29">
        <v>13125.1106896552</v>
      </c>
      <c r="K9" s="29">
        <v>15750.1328275862</v>
      </c>
      <c r="L9" s="29">
        <v>15800.2212</v>
      </c>
      <c r="M9" s="29">
        <v>14620.55</v>
      </c>
      <c r="N9" s="25">
        <v>15010</v>
      </c>
      <c r="O9" s="25">
        <v>469729.73</v>
      </c>
      <c r="P9" s="29">
        <v>9155.72350776882</v>
      </c>
      <c r="Q9" s="25">
        <v>15000</v>
      </c>
      <c r="R9" s="25">
        <v>87.3493975903614</v>
      </c>
      <c r="S9" s="25">
        <v>172</v>
      </c>
      <c r="T9" s="31" t="s">
        <v>50</v>
      </c>
      <c r="U9" s="25">
        <v>15750</v>
      </c>
      <c r="V9" s="25">
        <v>441000</v>
      </c>
      <c r="W9" s="29">
        <v>143545.5</v>
      </c>
      <c r="X9" s="25">
        <v>16500</v>
      </c>
      <c r="Y9" s="25">
        <v>462000</v>
      </c>
      <c r="Z9" s="29">
        <v>150381</v>
      </c>
      <c r="AA9" s="35">
        <v>1</v>
      </c>
      <c r="AB9" s="25">
        <v>441000</v>
      </c>
      <c r="AC9" s="29">
        <v>143545.5</v>
      </c>
      <c r="AD9" s="36">
        <f t="shared" si="0"/>
        <v>15750</v>
      </c>
      <c r="AE9" s="27">
        <f t="shared" si="1"/>
        <v>5126.625</v>
      </c>
    </row>
    <row r="10" spans="1:31">
      <c r="A10" s="26">
        <v>9</v>
      </c>
      <c r="B10" s="25">
        <v>733</v>
      </c>
      <c r="C10" s="26" t="s">
        <v>51</v>
      </c>
      <c r="D10" s="27" t="s">
        <v>27</v>
      </c>
      <c r="E10" s="25"/>
      <c r="F10" s="25"/>
      <c r="G10" s="25"/>
      <c r="H10" s="25"/>
      <c r="I10" s="25"/>
      <c r="J10" s="29"/>
      <c r="K10" s="29">
        <v>0</v>
      </c>
      <c r="L10" s="29">
        <v>1421.5744</v>
      </c>
      <c r="M10" s="29">
        <v>1501.51</v>
      </c>
      <c r="N10" s="25">
        <v>1300</v>
      </c>
      <c r="O10" s="25">
        <v>-39219.41</v>
      </c>
      <c r="P10" s="29">
        <v>0</v>
      </c>
      <c r="Q10" s="25">
        <v>2800</v>
      </c>
      <c r="R10" s="25">
        <v>37.3333333333333</v>
      </c>
      <c r="S10" s="25">
        <v>75</v>
      </c>
      <c r="T10" s="31" t="s">
        <v>52</v>
      </c>
      <c r="U10" s="25">
        <v>3080</v>
      </c>
      <c r="V10" s="25">
        <v>86240</v>
      </c>
      <c r="W10" s="29">
        <v>24794</v>
      </c>
      <c r="X10" s="25">
        <v>3360</v>
      </c>
      <c r="Y10" s="25">
        <v>94080</v>
      </c>
      <c r="Z10" s="29">
        <v>27048</v>
      </c>
      <c r="AA10" s="35">
        <v>1</v>
      </c>
      <c r="AB10" s="27">
        <v>86240</v>
      </c>
      <c r="AC10" s="29">
        <v>24794</v>
      </c>
      <c r="AD10" s="36">
        <f t="shared" si="0"/>
        <v>3080</v>
      </c>
      <c r="AE10" s="27">
        <f t="shared" si="1"/>
        <v>885.5</v>
      </c>
    </row>
    <row r="11" spans="1:31">
      <c r="A11" s="26">
        <v>10</v>
      </c>
      <c r="B11" s="25">
        <v>377</v>
      </c>
      <c r="C11" s="26" t="s">
        <v>53</v>
      </c>
      <c r="D11" s="27" t="s">
        <v>27</v>
      </c>
      <c r="E11" s="25"/>
      <c r="F11" s="25"/>
      <c r="G11" s="25"/>
      <c r="H11" s="25"/>
      <c r="I11" s="25"/>
      <c r="J11" s="29"/>
      <c r="K11" s="29">
        <v>0</v>
      </c>
      <c r="L11" s="29">
        <v>5080.572</v>
      </c>
      <c r="M11" s="29">
        <v>6805.4275</v>
      </c>
      <c r="N11" s="25">
        <v>4800</v>
      </c>
      <c r="O11" s="25">
        <v>156322.2</v>
      </c>
      <c r="P11" s="29">
        <v>2601.96100866013</v>
      </c>
      <c r="Q11" s="25">
        <v>5000</v>
      </c>
      <c r="R11" s="25">
        <v>58.8235294117647</v>
      </c>
      <c r="S11" s="25">
        <v>85</v>
      </c>
      <c r="T11" s="31" t="s">
        <v>54</v>
      </c>
      <c r="U11" s="25">
        <v>5400</v>
      </c>
      <c r="V11" s="25">
        <v>151200</v>
      </c>
      <c r="W11" s="29">
        <v>51438.24</v>
      </c>
      <c r="X11" s="25">
        <v>5600</v>
      </c>
      <c r="Y11" s="25">
        <v>156800</v>
      </c>
      <c r="Z11" s="29">
        <v>53343.36</v>
      </c>
      <c r="AA11" s="35">
        <v>1</v>
      </c>
      <c r="AB11" s="27">
        <v>151200</v>
      </c>
      <c r="AC11" s="29">
        <v>51438.24</v>
      </c>
      <c r="AD11" s="36">
        <f t="shared" si="0"/>
        <v>5400</v>
      </c>
      <c r="AE11" s="27">
        <f t="shared" si="1"/>
        <v>1837.08</v>
      </c>
    </row>
    <row r="12" spans="1:31">
      <c r="A12" s="26">
        <v>11</v>
      </c>
      <c r="B12" s="27">
        <v>743</v>
      </c>
      <c r="C12" s="27" t="s">
        <v>55</v>
      </c>
      <c r="D12" s="27" t="s">
        <v>27</v>
      </c>
      <c r="E12" s="27">
        <v>774</v>
      </c>
      <c r="F12" s="27">
        <v>57.77</v>
      </c>
      <c r="G12" s="27">
        <v>44714.47</v>
      </c>
      <c r="H12" s="27">
        <v>16110.81</v>
      </c>
      <c r="I12" s="27" t="s">
        <v>56</v>
      </c>
      <c r="J12" s="27">
        <v>1541.87827586207</v>
      </c>
      <c r="K12" s="27">
        <v>1850.25393103448</v>
      </c>
      <c r="L12" s="27">
        <v>2531.378</v>
      </c>
      <c r="M12" s="27">
        <v>2553.33181818182</v>
      </c>
      <c r="N12" s="27">
        <v>2280</v>
      </c>
      <c r="O12" s="27">
        <v>-127958.67</v>
      </c>
      <c r="P12" s="27">
        <v>3005.87419840394</v>
      </c>
      <c r="Q12" s="27">
        <v>3000</v>
      </c>
      <c r="R12" s="27">
        <v>66.6666666666667</v>
      </c>
      <c r="S12" s="27">
        <v>45</v>
      </c>
      <c r="T12" s="27" t="s">
        <v>57</v>
      </c>
      <c r="U12" s="27">
        <v>3300</v>
      </c>
      <c r="V12" s="27">
        <v>92400</v>
      </c>
      <c r="W12" s="27">
        <v>29660.4</v>
      </c>
      <c r="X12" s="27">
        <v>3500</v>
      </c>
      <c r="Y12" s="27">
        <v>98000</v>
      </c>
      <c r="Z12" s="27">
        <v>31458</v>
      </c>
      <c r="AA12" s="35">
        <v>1</v>
      </c>
      <c r="AB12" s="27">
        <v>92400</v>
      </c>
      <c r="AC12" s="27">
        <v>29660.4</v>
      </c>
      <c r="AD12" s="36">
        <f t="shared" si="0"/>
        <v>3300</v>
      </c>
      <c r="AE12" s="27">
        <f t="shared" si="1"/>
        <v>1059.3</v>
      </c>
    </row>
    <row r="13" spans="1:31">
      <c r="A13" s="26">
        <v>12</v>
      </c>
      <c r="B13" s="27">
        <v>740</v>
      </c>
      <c r="C13" s="27" t="s">
        <v>58</v>
      </c>
      <c r="D13" s="27" t="s">
        <v>27</v>
      </c>
      <c r="E13" s="27">
        <v>991</v>
      </c>
      <c r="F13" s="27">
        <v>61.38</v>
      </c>
      <c r="G13" s="27">
        <v>60829.46</v>
      </c>
      <c r="H13" s="27">
        <v>19700.62</v>
      </c>
      <c r="I13" s="27" t="s">
        <v>59</v>
      </c>
      <c r="J13" s="27">
        <v>2252.94296296296</v>
      </c>
      <c r="K13" s="27">
        <v>2703.53155555556</v>
      </c>
      <c r="L13" s="27">
        <v>2333.00958333333</v>
      </c>
      <c r="M13" s="27">
        <v>2669.18181818182</v>
      </c>
      <c r="N13" s="27">
        <v>2600</v>
      </c>
      <c r="O13" s="27">
        <v>-72793.5599999999</v>
      </c>
      <c r="P13" s="27">
        <v>3008.78860106819</v>
      </c>
      <c r="Q13" s="27">
        <v>3000</v>
      </c>
      <c r="R13" s="27">
        <v>78.9473684210526</v>
      </c>
      <c r="S13" s="27">
        <v>38</v>
      </c>
      <c r="T13" s="27" t="s">
        <v>60</v>
      </c>
      <c r="U13" s="27">
        <v>3300</v>
      </c>
      <c r="V13" s="27">
        <v>92400</v>
      </c>
      <c r="W13" s="27">
        <v>28607.04</v>
      </c>
      <c r="X13" s="27">
        <v>3500</v>
      </c>
      <c r="Y13" s="27">
        <v>98000</v>
      </c>
      <c r="Z13" s="27">
        <v>30340.8</v>
      </c>
      <c r="AA13" s="35">
        <v>1</v>
      </c>
      <c r="AB13" s="27">
        <v>92400</v>
      </c>
      <c r="AC13" s="27">
        <v>28607.04</v>
      </c>
      <c r="AD13" s="36">
        <f t="shared" si="0"/>
        <v>3300</v>
      </c>
      <c r="AE13" s="27">
        <f t="shared" si="1"/>
        <v>1021.68</v>
      </c>
    </row>
    <row r="14" spans="1:31">
      <c r="A14" s="26">
        <v>13</v>
      </c>
      <c r="B14" s="27">
        <v>598</v>
      </c>
      <c r="C14" s="27" t="s">
        <v>61</v>
      </c>
      <c r="D14" s="27" t="s">
        <v>27</v>
      </c>
      <c r="E14" s="27">
        <v>1476</v>
      </c>
      <c r="F14" s="27">
        <v>61.79</v>
      </c>
      <c r="G14" s="27">
        <v>91199.19</v>
      </c>
      <c r="H14" s="27">
        <v>30003.01</v>
      </c>
      <c r="I14" s="27" t="s">
        <v>62</v>
      </c>
      <c r="J14" s="27">
        <v>3144.79965517241</v>
      </c>
      <c r="K14" s="27">
        <v>3773.7595862069</v>
      </c>
      <c r="L14" s="27">
        <v>5034.2248</v>
      </c>
      <c r="M14" s="27">
        <v>5225.88909090909</v>
      </c>
      <c r="N14" s="27">
        <v>4750</v>
      </c>
      <c r="O14" s="27">
        <v>-40145.7799999999</v>
      </c>
      <c r="P14" s="27">
        <v>3750.26387947233</v>
      </c>
      <c r="Q14" s="27">
        <v>5100</v>
      </c>
      <c r="R14" s="27">
        <v>62.1951219512195</v>
      </c>
      <c r="S14" s="27">
        <v>82</v>
      </c>
      <c r="T14" s="27" t="s">
        <v>63</v>
      </c>
      <c r="U14" s="27">
        <v>5406</v>
      </c>
      <c r="V14" s="27">
        <v>151368</v>
      </c>
      <c r="W14" s="27">
        <v>50920.1952</v>
      </c>
      <c r="X14" s="27">
        <v>5700</v>
      </c>
      <c r="Y14" s="27">
        <v>159600</v>
      </c>
      <c r="Z14" s="27">
        <v>53689.44</v>
      </c>
      <c r="AA14" s="35">
        <v>1</v>
      </c>
      <c r="AB14" s="27">
        <v>151368</v>
      </c>
      <c r="AC14" s="27">
        <v>50920.1952</v>
      </c>
      <c r="AD14" s="36">
        <f t="shared" si="0"/>
        <v>5406</v>
      </c>
      <c r="AE14" s="27">
        <f t="shared" si="1"/>
        <v>1818.5784</v>
      </c>
    </row>
    <row r="15" spans="1:31">
      <c r="A15" s="26">
        <v>14</v>
      </c>
      <c r="B15" s="27">
        <v>545</v>
      </c>
      <c r="C15" s="27" t="s">
        <v>64</v>
      </c>
      <c r="D15" s="27" t="s">
        <v>27</v>
      </c>
      <c r="E15" s="27">
        <v>1651</v>
      </c>
      <c r="F15" s="27">
        <v>63.83</v>
      </c>
      <c r="G15" s="27">
        <v>105382.43</v>
      </c>
      <c r="H15" s="27">
        <v>37690.86</v>
      </c>
      <c r="I15" s="27" t="s">
        <v>65</v>
      </c>
      <c r="J15" s="27">
        <v>3633.87689655172</v>
      </c>
      <c r="K15" s="27">
        <v>4360.65227586207</v>
      </c>
      <c r="L15" s="27">
        <v>3683.816</v>
      </c>
      <c r="M15" s="27">
        <v>3742.32909090909</v>
      </c>
      <c r="N15" s="27">
        <v>3500</v>
      </c>
      <c r="O15" s="27">
        <v>69760.2599999999</v>
      </c>
      <c r="P15" s="27">
        <v>3025.50601449542</v>
      </c>
      <c r="Q15" s="27">
        <v>3600</v>
      </c>
      <c r="R15" s="27">
        <v>80</v>
      </c>
      <c r="S15" s="27">
        <v>45</v>
      </c>
      <c r="T15" s="27" t="s">
        <v>66</v>
      </c>
      <c r="U15" s="27">
        <v>3888</v>
      </c>
      <c r="V15" s="27">
        <v>108864</v>
      </c>
      <c r="W15" s="27">
        <v>36219.0528</v>
      </c>
      <c r="X15" s="27">
        <v>4200</v>
      </c>
      <c r="Y15" s="27">
        <v>117600</v>
      </c>
      <c r="Z15" s="27">
        <v>39125.52</v>
      </c>
      <c r="AA15" s="35">
        <v>1</v>
      </c>
      <c r="AB15" s="27">
        <v>108864</v>
      </c>
      <c r="AC15" s="27">
        <v>36219.0528</v>
      </c>
      <c r="AD15" s="36">
        <f t="shared" si="0"/>
        <v>3888</v>
      </c>
      <c r="AE15" s="27">
        <f t="shared" si="1"/>
        <v>1293.5376</v>
      </c>
    </row>
    <row r="16" spans="1:31">
      <c r="A16" s="26">
        <v>15</v>
      </c>
      <c r="B16" s="27">
        <v>724</v>
      </c>
      <c r="C16" s="27" t="s">
        <v>67</v>
      </c>
      <c r="D16" s="27" t="s">
        <v>27</v>
      </c>
      <c r="E16" s="27">
        <v>2324</v>
      </c>
      <c r="F16" s="27">
        <v>57.15</v>
      </c>
      <c r="G16" s="27">
        <v>132827.89</v>
      </c>
      <c r="H16" s="27">
        <v>41204.58</v>
      </c>
      <c r="I16" s="27" t="s">
        <v>68</v>
      </c>
      <c r="J16" s="27">
        <v>4580.27206896552</v>
      </c>
      <c r="K16" s="27">
        <v>5496.32648275862</v>
      </c>
      <c r="L16" s="27">
        <v>6789.5356</v>
      </c>
      <c r="M16" s="27">
        <v>5897.11</v>
      </c>
      <c r="N16" s="27">
        <v>6080</v>
      </c>
      <c r="O16" s="27">
        <v>124188.14</v>
      </c>
      <c r="P16" s="27">
        <v>3536.94580578786</v>
      </c>
      <c r="Q16" s="27">
        <v>5900</v>
      </c>
      <c r="R16" s="27">
        <v>66.2921348314607</v>
      </c>
      <c r="S16" s="27">
        <v>89</v>
      </c>
      <c r="T16" s="27" t="s">
        <v>69</v>
      </c>
      <c r="U16" s="27">
        <v>6254</v>
      </c>
      <c r="V16" s="27">
        <v>175112</v>
      </c>
      <c r="W16" s="27">
        <v>52340.9768</v>
      </c>
      <c r="X16" s="27">
        <v>6600</v>
      </c>
      <c r="Y16" s="27">
        <v>184800</v>
      </c>
      <c r="Z16" s="27">
        <v>55236.72</v>
      </c>
      <c r="AA16" s="35">
        <v>1</v>
      </c>
      <c r="AB16" s="27">
        <v>175112</v>
      </c>
      <c r="AC16" s="27">
        <v>52340.9768</v>
      </c>
      <c r="AD16" s="36">
        <f t="shared" si="0"/>
        <v>6254</v>
      </c>
      <c r="AE16" s="27">
        <f t="shared" si="1"/>
        <v>1869.3206</v>
      </c>
    </row>
    <row r="17" spans="1:31">
      <c r="A17" s="26">
        <v>16</v>
      </c>
      <c r="B17" s="27">
        <v>707</v>
      </c>
      <c r="C17" s="27" t="s">
        <v>70</v>
      </c>
      <c r="D17" s="27" t="s">
        <v>27</v>
      </c>
      <c r="E17" s="27">
        <v>3751</v>
      </c>
      <c r="F17" s="27">
        <v>56.49</v>
      </c>
      <c r="G17" s="27">
        <v>211911.99</v>
      </c>
      <c r="H17" s="27">
        <v>68671.99</v>
      </c>
      <c r="I17" s="27" t="s">
        <v>71</v>
      </c>
      <c r="J17" s="27">
        <v>7307.31</v>
      </c>
      <c r="K17" s="27">
        <v>8768.772</v>
      </c>
      <c r="L17" s="27">
        <v>7905.6056</v>
      </c>
      <c r="M17" s="27">
        <v>6658.11818181818</v>
      </c>
      <c r="N17" s="27">
        <v>7500</v>
      </c>
      <c r="O17" s="27">
        <v>195681.94</v>
      </c>
      <c r="P17" s="27">
        <v>4954.37567214107</v>
      </c>
      <c r="Q17" s="27">
        <v>7300</v>
      </c>
      <c r="R17" s="27">
        <v>70.1923076923077</v>
      </c>
      <c r="S17" s="27">
        <v>104</v>
      </c>
      <c r="T17" s="27" t="s">
        <v>72</v>
      </c>
      <c r="U17" s="27">
        <v>7665</v>
      </c>
      <c r="V17" s="27">
        <v>214620</v>
      </c>
      <c r="W17" s="27">
        <v>65180.094</v>
      </c>
      <c r="X17" s="27">
        <v>8030</v>
      </c>
      <c r="Y17" s="27">
        <v>224840</v>
      </c>
      <c r="Z17" s="27">
        <v>68283.908</v>
      </c>
      <c r="AA17" s="35">
        <v>1</v>
      </c>
      <c r="AB17" s="27">
        <v>214620</v>
      </c>
      <c r="AC17" s="27">
        <v>65180.094</v>
      </c>
      <c r="AD17" s="36">
        <f t="shared" si="0"/>
        <v>7665</v>
      </c>
      <c r="AE17" s="27">
        <f t="shared" si="1"/>
        <v>2327.8605</v>
      </c>
    </row>
    <row r="18" spans="1:31">
      <c r="A18" s="26">
        <v>17</v>
      </c>
      <c r="B18" s="27">
        <v>712</v>
      </c>
      <c r="C18" s="27" t="s">
        <v>73</v>
      </c>
      <c r="D18" s="27" t="s">
        <v>27</v>
      </c>
      <c r="E18" s="27">
        <v>3880</v>
      </c>
      <c r="F18" s="27">
        <v>68.2</v>
      </c>
      <c r="G18" s="27">
        <v>264635.01</v>
      </c>
      <c r="H18" s="27">
        <v>92275.06</v>
      </c>
      <c r="I18" s="27" t="s">
        <v>74</v>
      </c>
      <c r="J18" s="27">
        <v>9125.34517241379</v>
      </c>
      <c r="K18" s="27">
        <v>10950.4142068966</v>
      </c>
      <c r="L18" s="27">
        <v>10073.8124</v>
      </c>
      <c r="M18" s="27">
        <v>9201.06818181818</v>
      </c>
      <c r="N18" s="27">
        <v>9690</v>
      </c>
      <c r="O18" s="27">
        <v>396233.53</v>
      </c>
      <c r="P18" s="27">
        <v>5312.82749801866</v>
      </c>
      <c r="Q18" s="27">
        <v>9500</v>
      </c>
      <c r="R18" s="27">
        <v>81.1965811965812</v>
      </c>
      <c r="S18" s="27">
        <v>117</v>
      </c>
      <c r="T18" s="27" t="s">
        <v>75</v>
      </c>
      <c r="U18" s="27">
        <v>9975</v>
      </c>
      <c r="V18" s="27">
        <v>279300</v>
      </c>
      <c r="W18" s="27">
        <v>91610.4</v>
      </c>
      <c r="X18" s="27">
        <v>10450</v>
      </c>
      <c r="Y18" s="27">
        <v>292600</v>
      </c>
      <c r="Z18" s="27">
        <v>95972.8</v>
      </c>
      <c r="AA18" s="35">
        <v>1</v>
      </c>
      <c r="AB18" s="27">
        <v>279300</v>
      </c>
      <c r="AC18" s="27">
        <v>91610.4</v>
      </c>
      <c r="AD18" s="36">
        <f t="shared" si="0"/>
        <v>9975</v>
      </c>
      <c r="AE18" s="27">
        <f t="shared" si="1"/>
        <v>3271.8</v>
      </c>
    </row>
    <row r="19" spans="28:31">
      <c r="AB19" s="27">
        <f>SUM(AB2:AB18)</f>
        <v>2968084</v>
      </c>
      <c r="AC19" s="27">
        <f>SUM(AC2:AC18)</f>
        <v>950725.614</v>
      </c>
      <c r="AD19" s="36">
        <f t="shared" si="0"/>
        <v>106003</v>
      </c>
      <c r="AE19" s="27">
        <f t="shared" si="1"/>
        <v>33954.4862142857</v>
      </c>
    </row>
  </sheetData>
  <autoFilter ref="A1:AC19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9"/>
  <sheetViews>
    <sheetView tabSelected="1" workbookViewId="0">
      <selection activeCell="K15" sqref="K15"/>
    </sheetView>
  </sheetViews>
  <sheetFormatPr defaultColWidth="9" defaultRowHeight="13.5" outlineLevelCol="5"/>
  <cols>
    <col min="1" max="2" width="9" style="2"/>
    <col min="3" max="3" width="21" style="2" customWidth="1"/>
    <col min="4" max="4" width="9" style="2"/>
    <col min="5" max="5" width="9" style="3"/>
    <col min="6" max="6" width="9" style="4"/>
    <col min="7" max="16384" width="9" style="2"/>
  </cols>
  <sheetData>
    <row r="1" ht="22.5" spans="1:6">
      <c r="A1" s="5" t="s">
        <v>76</v>
      </c>
      <c r="B1" s="6"/>
      <c r="C1" s="6"/>
      <c r="D1" s="6"/>
      <c r="E1" s="7"/>
      <c r="F1" s="6"/>
    </row>
    <row r="2" spans="1:6">
      <c r="A2" s="8" t="s">
        <v>0</v>
      </c>
      <c r="B2" s="8" t="s">
        <v>1</v>
      </c>
      <c r="C2" s="8" t="s">
        <v>2</v>
      </c>
      <c r="D2" s="8" t="s">
        <v>3</v>
      </c>
      <c r="E2" s="9" t="s">
        <v>77</v>
      </c>
      <c r="F2" s="10" t="s">
        <v>78</v>
      </c>
    </row>
    <row r="3" spans="1:6">
      <c r="A3" s="11">
        <v>1</v>
      </c>
      <c r="B3" s="11">
        <v>541</v>
      </c>
      <c r="C3" s="11" t="s">
        <v>45</v>
      </c>
      <c r="D3" s="12" t="s">
        <v>27</v>
      </c>
      <c r="E3" s="13">
        <v>2</v>
      </c>
      <c r="F3" s="14"/>
    </row>
    <row r="4" spans="1:6">
      <c r="A4" s="11">
        <v>2</v>
      </c>
      <c r="B4" s="11">
        <v>571</v>
      </c>
      <c r="C4" s="11" t="s">
        <v>48</v>
      </c>
      <c r="D4" s="12" t="s">
        <v>27</v>
      </c>
      <c r="E4" s="13">
        <v>1</v>
      </c>
      <c r="F4" s="14"/>
    </row>
    <row r="5" spans="1:6">
      <c r="A5" s="11">
        <v>3</v>
      </c>
      <c r="B5" s="15">
        <v>733</v>
      </c>
      <c r="C5" s="16" t="s">
        <v>51</v>
      </c>
      <c r="D5" s="17" t="s">
        <v>27</v>
      </c>
      <c r="E5" s="18">
        <v>1</v>
      </c>
      <c r="F5" s="19"/>
    </row>
    <row r="6" spans="1:6">
      <c r="A6" s="11">
        <v>4</v>
      </c>
      <c r="B6" s="15">
        <v>377</v>
      </c>
      <c r="C6" s="16" t="s">
        <v>53</v>
      </c>
      <c r="D6" s="17" t="s">
        <v>27</v>
      </c>
      <c r="E6" s="18">
        <v>1</v>
      </c>
      <c r="F6" s="19"/>
    </row>
    <row r="7" spans="1:6">
      <c r="A7" s="11">
        <v>5</v>
      </c>
      <c r="B7" s="17">
        <v>743</v>
      </c>
      <c r="C7" s="17" t="s">
        <v>55</v>
      </c>
      <c r="D7" s="17" t="s">
        <v>27</v>
      </c>
      <c r="E7" s="18">
        <v>1</v>
      </c>
      <c r="F7" s="19"/>
    </row>
    <row r="8" spans="1:6">
      <c r="A8" s="11">
        <v>6</v>
      </c>
      <c r="B8" s="17">
        <v>707</v>
      </c>
      <c r="C8" s="17" t="s">
        <v>70</v>
      </c>
      <c r="D8" s="17" t="s">
        <v>27</v>
      </c>
      <c r="E8" s="18">
        <v>1</v>
      </c>
      <c r="F8" s="19"/>
    </row>
    <row r="9" s="1" customFormat="1" spans="1:6">
      <c r="A9" s="20" t="s">
        <v>79</v>
      </c>
      <c r="B9" s="20"/>
      <c r="C9" s="20"/>
      <c r="D9" s="20"/>
      <c r="E9" s="21">
        <v>7</v>
      </c>
      <c r="F9" s="22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巡店计划表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2017-02-28T07:31:00Z</dcterms:created>
  <dcterms:modified xsi:type="dcterms:W3CDTF">2017-03-11T16:34:46Z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