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55" windowHeight="7875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G14"/>
  <c r="G13"/>
  <c r="G12"/>
  <c r="G11"/>
  <c r="G10"/>
</calcChain>
</file>

<file path=xl/sharedStrings.xml><?xml version="1.0" encoding="utf-8"?>
<sst xmlns="http://schemas.openxmlformats.org/spreadsheetml/2006/main" count="65" uniqueCount="40">
  <si>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</si>
  <si>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</si>
  <si>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</si>
  <si>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</si>
  <si>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</si>
  <si>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</si>
  <si>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</si>
  <si>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</si>
  <si>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</si>
  <si>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</si>
  <si>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</si>
  <si>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</si>
  <si>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</si>
  <si>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</si>
  <si>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</si>
  <si>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</si>
  <si>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</si>
  <si>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</si>
  <si>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t>典雅</t>
    </r>
    <r>
      <rPr>
        <sz val="10"/>
        <color rgb="FFFF0000"/>
        <rFont val="Arial"/>
        <family val="2"/>
      </rPr>
      <t>70g</t>
    </r>
    <r>
      <rPr>
        <sz val="10"/>
        <color rgb="FFFF000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</si>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</sst>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宋体"/>
      <charset val="134"/>
    </font>
    <font>
      <sz val="10"/>
      <name val="Arial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8.8000000000000007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B14" sqref="B14"/>
    </sheetView>
  </sheetViews>
  <sheetFormatPr defaultColWidth="9" defaultRowHeight="13.5"/>
  <cols>
    <col min="4" max="4" width="19" customWidth="1"/>
    <col min="5" max="5" width="19.125" customWidth="1"/>
    <col min="6" max="7" width="9" style="1"/>
  </cols>
  <sheetData>
    <row r="1" spans="1:7" ht="75.95" customHeight="1">
      <c r="A1" s="16" t="s">
        <v>0</v>
      </c>
      <c r="B1" s="16"/>
      <c r="C1" s="16"/>
      <c r="D1" s="16"/>
      <c r="E1" s="16"/>
      <c r="F1" s="16"/>
      <c r="G1" s="16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2"/>
      <c r="B3" s="2"/>
      <c r="C3" s="4">
        <v>140876</v>
      </c>
      <c r="D3" s="5" t="s">
        <v>8</v>
      </c>
      <c r="E3" s="5" t="s">
        <v>9</v>
      </c>
      <c r="F3" s="6" t="s">
        <v>10</v>
      </c>
      <c r="G3" s="6">
        <v>3600</v>
      </c>
    </row>
    <row r="4" spans="1:7">
      <c r="A4" s="2"/>
      <c r="B4" s="2"/>
      <c r="C4" s="4">
        <v>140886</v>
      </c>
      <c r="D4" s="5" t="s">
        <v>11</v>
      </c>
      <c r="E4" s="5" t="s">
        <v>12</v>
      </c>
      <c r="F4" s="6" t="s">
        <v>13</v>
      </c>
      <c r="G4" s="6">
        <v>320</v>
      </c>
    </row>
    <row r="5" spans="1:7">
      <c r="A5" s="2"/>
      <c r="B5" s="2"/>
      <c r="C5" s="4">
        <v>137480</v>
      </c>
      <c r="D5" s="5" t="s">
        <v>14</v>
      </c>
      <c r="E5" s="5" t="s">
        <v>15</v>
      </c>
      <c r="F5" s="6" t="s">
        <v>16</v>
      </c>
      <c r="G5" s="6">
        <v>780</v>
      </c>
    </row>
    <row r="6" spans="1:7">
      <c r="A6" s="2"/>
      <c r="B6" s="2"/>
      <c r="C6" s="4">
        <v>146892</v>
      </c>
      <c r="D6" s="5" t="s">
        <v>14</v>
      </c>
      <c r="E6" s="5" t="s">
        <v>17</v>
      </c>
      <c r="F6" s="6" t="s">
        <v>16</v>
      </c>
      <c r="G6" s="6">
        <v>580</v>
      </c>
    </row>
    <row r="7" spans="1:7">
      <c r="A7" s="2"/>
      <c r="B7" s="2"/>
      <c r="C7" s="7">
        <v>140880</v>
      </c>
      <c r="D7" s="8" t="s">
        <v>8</v>
      </c>
      <c r="E7" s="8" t="s">
        <v>18</v>
      </c>
      <c r="F7" s="9" t="s">
        <v>10</v>
      </c>
      <c r="G7" s="10">
        <v>5530</v>
      </c>
    </row>
    <row r="8" spans="1:7">
      <c r="A8" s="2"/>
      <c r="B8" s="2"/>
      <c r="C8" s="4">
        <v>142899</v>
      </c>
      <c r="D8" s="5" t="s">
        <v>19</v>
      </c>
      <c r="E8" s="5" t="s">
        <v>20</v>
      </c>
      <c r="F8" s="6" t="s">
        <v>10</v>
      </c>
      <c r="G8" s="6">
        <v>1980</v>
      </c>
    </row>
    <row r="9" spans="1:7">
      <c r="A9" s="2"/>
      <c r="B9" s="2"/>
      <c r="C9" s="4">
        <v>155627</v>
      </c>
      <c r="D9" s="5" t="s">
        <v>21</v>
      </c>
      <c r="E9" s="5" t="s">
        <v>22</v>
      </c>
      <c r="F9" s="6" t="s">
        <v>10</v>
      </c>
      <c r="G9" s="6">
        <v>588</v>
      </c>
    </row>
    <row r="10" spans="1:7">
      <c r="A10" s="2"/>
      <c r="B10" s="2"/>
      <c r="C10" s="11">
        <v>9100</v>
      </c>
      <c r="D10" s="12" t="s">
        <v>23</v>
      </c>
      <c r="E10" s="12" t="s">
        <v>24</v>
      </c>
      <c r="F10" s="12" t="s">
        <v>16</v>
      </c>
      <c r="G10" s="13">
        <f>VLOOKUP(C10,[1]门店最终执行价格表!$B:$I,8,0)</f>
        <v>3.5</v>
      </c>
    </row>
    <row r="11" spans="1:7">
      <c r="A11" s="2"/>
      <c r="B11" s="2"/>
      <c r="C11" s="11">
        <v>9103</v>
      </c>
      <c r="D11" s="12" t="s">
        <v>25</v>
      </c>
      <c r="E11" s="12" t="s">
        <v>26</v>
      </c>
      <c r="F11" s="12" t="s">
        <v>16</v>
      </c>
      <c r="G11" s="13">
        <f>VLOOKUP(C11,[1]门店最终执行价格表!$B:$I,8,0)</f>
        <v>1.5</v>
      </c>
    </row>
    <row r="12" spans="1:7">
      <c r="A12" s="2"/>
      <c r="B12" s="2"/>
      <c r="C12" s="11">
        <v>39218</v>
      </c>
      <c r="D12" s="12" t="s">
        <v>27</v>
      </c>
      <c r="E12" s="12" t="s">
        <v>28</v>
      </c>
      <c r="F12" s="12" t="s">
        <v>16</v>
      </c>
      <c r="G12" s="13">
        <f>VLOOKUP(C12,[1]门店最终执行价格表!$B:$I,8,0)</f>
        <v>1.5</v>
      </c>
    </row>
    <row r="13" spans="1:7" ht="14.25">
      <c r="A13" s="2"/>
      <c r="B13" s="2"/>
      <c r="C13" s="14">
        <v>24049</v>
      </c>
      <c r="D13" s="15" t="s">
        <v>29</v>
      </c>
      <c r="E13" s="15" t="s">
        <v>30</v>
      </c>
      <c r="F13" s="12" t="s">
        <v>16</v>
      </c>
      <c r="G13" s="13">
        <f>VLOOKUP(C13,[1]门店最终执行价格表!$B:$I,8,0)</f>
        <v>14</v>
      </c>
    </row>
    <row r="14" spans="1:7" ht="14.25">
      <c r="A14" s="2">
        <v>720</v>
      </c>
      <c r="B14" s="2">
        <v>3</v>
      </c>
      <c r="C14" s="14">
        <v>26053</v>
      </c>
      <c r="D14" s="15" t="s">
        <v>29</v>
      </c>
      <c r="E14" s="15" t="s">
        <v>31</v>
      </c>
      <c r="F14" s="12" t="s">
        <v>16</v>
      </c>
      <c r="G14" s="13">
        <f>VLOOKUP(C14,[1]门店最终执行价格表!$B:$I,8,0)</f>
        <v>9.5</v>
      </c>
    </row>
    <row r="15" spans="1:7" ht="14.25">
      <c r="A15" s="2"/>
      <c r="B15" s="2"/>
      <c r="C15" s="14">
        <v>35640</v>
      </c>
      <c r="D15" s="15" t="s">
        <v>29</v>
      </c>
      <c r="E15" s="15" t="s">
        <v>32</v>
      </c>
      <c r="F15" s="12" t="s">
        <v>16</v>
      </c>
      <c r="G15" s="13">
        <f>VLOOKUP(C15,[1]门店最终执行价格表!$B:$I,8,0)</f>
        <v>28.46</v>
      </c>
    </row>
    <row r="16" spans="1:7" ht="14.25">
      <c r="A16" s="2"/>
      <c r="B16" s="2"/>
      <c r="C16" s="14">
        <v>35642</v>
      </c>
      <c r="D16" s="15" t="s">
        <v>29</v>
      </c>
      <c r="E16" s="15" t="s">
        <v>33</v>
      </c>
      <c r="F16" s="12" t="s">
        <v>16</v>
      </c>
      <c r="G16" s="13">
        <f>VLOOKUP(C16,[1]门店最终执行价格表!$B:$I,8,0)</f>
        <v>7.5</v>
      </c>
    </row>
    <row r="17" spans="1:7" ht="14.25">
      <c r="A17" s="2"/>
      <c r="B17" s="2"/>
      <c r="C17" s="14">
        <v>39219</v>
      </c>
      <c r="D17" s="15" t="s">
        <v>29</v>
      </c>
      <c r="E17" s="15" t="s">
        <v>34</v>
      </c>
      <c r="F17" s="12" t="s">
        <v>16</v>
      </c>
      <c r="G17" s="13">
        <f>VLOOKUP(C17,[1]门店最终执行价格表!$B:$I,8,0)</f>
        <v>5.04</v>
      </c>
    </row>
    <row r="18" spans="1:7" ht="14.25">
      <c r="A18" s="2"/>
      <c r="B18" s="2"/>
      <c r="C18" s="14">
        <v>8215</v>
      </c>
      <c r="D18" s="15" t="s">
        <v>35</v>
      </c>
      <c r="E18" s="15" t="s">
        <v>36</v>
      </c>
      <c r="F18" s="12" t="s">
        <v>16</v>
      </c>
      <c r="G18" s="13">
        <f>VLOOKUP(C18,[1]门店最终执行价格表!$B:$I,8,0)</f>
        <v>8.8000000000000007</v>
      </c>
    </row>
    <row r="19" spans="1:7" ht="14.25">
      <c r="A19" s="2"/>
      <c r="B19" s="2"/>
      <c r="C19" s="14">
        <v>8216</v>
      </c>
      <c r="D19" s="15" t="s">
        <v>35</v>
      </c>
      <c r="E19" s="15" t="s">
        <v>37</v>
      </c>
      <c r="F19" s="12" t="s">
        <v>16</v>
      </c>
      <c r="G19" s="13">
        <f>VLOOKUP(C19,[1]门店最终执行价格表!$B:$I,8,0)</f>
        <v>7.5</v>
      </c>
    </row>
    <row r="20" spans="1:7" ht="14.25">
      <c r="A20" s="2"/>
      <c r="B20" s="2"/>
      <c r="C20" s="14">
        <v>8218</v>
      </c>
      <c r="D20" s="15" t="s">
        <v>35</v>
      </c>
      <c r="E20" s="15" t="s">
        <v>38</v>
      </c>
      <c r="F20" s="12" t="s">
        <v>16</v>
      </c>
      <c r="G20" s="13">
        <f>VLOOKUP(C20,[1]门店最终执行价格表!$B:$I,8,0)</f>
        <v>6.6</v>
      </c>
    </row>
    <row r="21" spans="1:7" ht="14.25">
      <c r="A21" s="2"/>
      <c r="B21" s="2"/>
      <c r="C21" s="14">
        <v>8220</v>
      </c>
      <c r="D21" s="15" t="s">
        <v>35</v>
      </c>
      <c r="E21" s="15" t="s">
        <v>39</v>
      </c>
      <c r="F21" s="12" t="s">
        <v>16</v>
      </c>
      <c r="G21" s="13">
        <f>VLOOKUP(C21,[1]门店最终执行价格表!$B:$I,8,0)</f>
        <v>6.2</v>
      </c>
    </row>
  </sheetData>
  <mergeCells count="1">
    <mergeCell ref="A1:G1"/>
  </mergeCells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2017-10-16T10:58:20Z</dcterms:created>
  <dcterms:modified xsi:type="dcterms:W3CDTF">2017-10-16T11:51:48Z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