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9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<sst xmlns="http://schemas.openxmlformats.org/spreadsheetml/2006/main" count="34">
  <si>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</si>
  <si>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</si>
  <si>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</si>
  <si>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</si>
  <si>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</si>
  <si>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</si>
  <si>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</si>
  <si>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</si>
  <si>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</si>
  <si>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</si>
  <si>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</si>
  <si>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</si>
  <si>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</si>
  <si>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</si>
  <si>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</si>
  <si>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</si>
  <si>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</si>
  <si>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</si>
  <si>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</si>
  <si>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</si>
  <si>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</si>
  <si>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</si>
  <si>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</si>
  <si>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</si>
  <si>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7月22号成都农商银行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</si>
  <si>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</si>
  <si>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</si>
  <si>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7月19号至7月25号存12369.8元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</si>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</sst>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m&quot;月&quot;d&quot;日&quot;;@"/>
    <numFmt numFmtId="177" formatCode="0.00;[Red]0.00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0" fillId="34" borderId="14" applyNumberFormat="0" applyAlignment="0" applyProtection="0">
      <alignment vertical="center"/>
    </xf>
    <xf numFmtId="0" fontId="21" fillId="34" borderId="10" applyNumberFormat="0" applyAlignment="0" applyProtection="0">
      <alignment vertical="center"/>
    </xf>
    <xf numFmtId="0" fontId="16" fillId="24" borderId="1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7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7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7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7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7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7" fontId="0" fillId="3" borderId="4" xfId="0" applyNumberFormat="1" applyFont="1" applyFill="1" applyBorder="1" applyAlignment="1">
      <alignment vertical="center"/>
    </xf>
    <xf numFmtId="177" fontId="0" fillId="3" borderId="5" xfId="0" applyNumberFormat="1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177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7" fontId="0" fillId="3" borderId="4" xfId="0" applyNumberFormat="1" applyFont="1" applyFill="1" applyBorder="1" applyAlignment="1">
      <alignment horizontal="center" vertical="center"/>
    </xf>
    <xf numFmtId="177" fontId="0" fillId="3" borderId="6" xfId="0" applyNumberFormat="1" applyFont="1" applyFill="1" applyBorder="1" applyAlignment="1">
      <alignment horizontal="center" vertical="center"/>
    </xf>
    <xf numFmtId="177" fontId="0" fillId="3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topLeftCell="W1" workbookViewId="0">
      <selection activeCell="Z25" sqref="Z25"/>
    </sheetView>
  </sheetViews>
  <sheetFormatPr defaultColWidth="9" defaultRowHeight="14.25"/>
  <cols>
    <col min="1" max="1" width="22.875" style="1" customWidth="1"/>
    <col min="2" max="11" width="9" style="1"/>
    <col min="12" max="12" width="10.375" style="1"/>
    <col min="13" max="25" width="9" style="1"/>
    <col min="26" max="26" width="9.375" style="1"/>
    <col min="27" max="16383" width="9" style="1"/>
  </cols>
  <sheetData>
    <row r="1" s="1" customFormat="1" spans="1:28">
      <c r="A1" s="3"/>
      <c r="B1" s="4">
        <v>42552</v>
      </c>
      <c r="C1" s="4">
        <v>42553</v>
      </c>
      <c r="D1" s="4">
        <v>42554</v>
      </c>
      <c r="E1" s="4">
        <v>42555</v>
      </c>
      <c r="F1" s="4">
        <v>42556</v>
      </c>
      <c r="G1" s="4">
        <v>42557</v>
      </c>
      <c r="H1" s="4">
        <v>42558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4">
        <v>42567</v>
      </c>
      <c r="R1" s="4">
        <v>42568</v>
      </c>
      <c r="S1" s="4">
        <v>42569</v>
      </c>
      <c r="T1" s="4">
        <v>42570</v>
      </c>
      <c r="U1" s="4">
        <v>42571</v>
      </c>
      <c r="V1" s="4">
        <v>42572</v>
      </c>
      <c r="W1" s="4">
        <v>42573</v>
      </c>
      <c r="X1" s="4">
        <v>42574</v>
      </c>
      <c r="Y1" s="4">
        <v>42575</v>
      </c>
      <c r="Z1" s="4">
        <v>42576</v>
      </c>
      <c r="AA1" s="27"/>
      <c r="AB1" s="27"/>
    </row>
    <row r="2" s="1" customFormat="1" spans="1:26">
      <c r="A2" s="5" t="s">
        <v>0</v>
      </c>
      <c r="B2" s="6">
        <f t="shared" ref="B2:J2" si="0">B3+B4+B5+B6</f>
        <v>0</v>
      </c>
      <c r="C2" s="6">
        <f t="shared" si="0"/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ref="K2:P2" si="1">K3+K4+K5+K6+K7</f>
        <v>0</v>
      </c>
      <c r="L2" s="6">
        <v>1807.5</v>
      </c>
      <c r="M2" s="6">
        <f t="shared" si="1"/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6">
        <f t="shared" ref="Q2:V2" si="2">Q3+Q4+R5+R6+R7</f>
        <v>0</v>
      </c>
      <c r="R2" s="6">
        <f t="shared" si="2"/>
        <v>0</v>
      </c>
      <c r="S2" s="6">
        <f t="shared" si="2"/>
        <v>0</v>
      </c>
      <c r="T2" s="6">
        <v>1764.3</v>
      </c>
      <c r="U2" s="6">
        <v>2254.9</v>
      </c>
      <c r="V2" s="6">
        <v>1220.3</v>
      </c>
      <c r="W2" s="6">
        <v>735.3</v>
      </c>
      <c r="X2" s="6">
        <v>1423.1</v>
      </c>
      <c r="Y2" s="6">
        <v>1851</v>
      </c>
      <c r="Z2" s="6">
        <v>1891.2</v>
      </c>
    </row>
    <row r="3" s="1" customFormat="1" spans="1:26">
      <c r="A3" s="7" t="s">
        <v>1</v>
      </c>
      <c r="B3" s="3"/>
      <c r="C3" s="3"/>
      <c r="D3" s="3"/>
      <c r="E3" s="3"/>
      <c r="F3" s="3"/>
      <c r="G3" s="3"/>
      <c r="H3" s="3"/>
      <c r="I3" s="3"/>
      <c r="J3" s="8"/>
      <c r="K3" s="8"/>
      <c r="L3" s="8">
        <v>1807.5</v>
      </c>
      <c r="M3" s="8"/>
      <c r="N3" s="8"/>
      <c r="O3" s="8"/>
      <c r="P3" s="8"/>
      <c r="Q3" s="8"/>
      <c r="R3" s="8"/>
      <c r="S3" s="8"/>
      <c r="T3" s="8">
        <v>1764.3</v>
      </c>
      <c r="U3" s="3">
        <v>2254.9</v>
      </c>
      <c r="V3" s="3">
        <v>1220.3</v>
      </c>
      <c r="W3" s="3">
        <v>735.3</v>
      </c>
      <c r="X3" s="3">
        <v>1423.1</v>
      </c>
      <c r="Y3" s="3">
        <v>1851</v>
      </c>
      <c r="Z3" s="3">
        <v>1891.2</v>
      </c>
    </row>
    <row r="4" s="1" customFormat="1" spans="1:26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</row>
    <row r="5" s="1" customFormat="1" spans="1:26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>
        <v>271.2</v>
      </c>
      <c r="V8" s="3"/>
      <c r="W8" s="3"/>
      <c r="X8" s="3">
        <v>25.5</v>
      </c>
      <c r="Y8" s="3"/>
      <c r="Z8" s="3"/>
    </row>
    <row r="9" s="1" customFormat="1" spans="1:26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3">
        <v>184</v>
      </c>
      <c r="V9" s="3">
        <v>1</v>
      </c>
      <c r="W9" s="3"/>
      <c r="X9" s="3">
        <v>114.8</v>
      </c>
      <c r="Y9" s="3">
        <v>39</v>
      </c>
      <c r="Z9" s="3">
        <v>32</v>
      </c>
    </row>
    <row r="10" s="1" customFormat="1" spans="1:26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="1" customFormat="1" spans="1:26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="1" customFormat="1" spans="1:26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="1" customFormat="1" spans="1:26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="1" customFormat="1" spans="1:26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="1" customFormat="1" spans="1:26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="1" customFormat="1" spans="1:26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</row>
    <row r="19" s="1" customFormat="1" spans="1:26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="1" customFormat="1" spans="1:26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 t="s">
        <v>20</v>
      </c>
      <c r="B22" s="8"/>
      <c r="C22" s="8"/>
      <c r="D22" s="8"/>
      <c r="E22" s="8"/>
      <c r="F22" s="3"/>
      <c r="G22" s="8"/>
      <c r="H22" s="8"/>
      <c r="I22" s="8"/>
      <c r="J22" s="8"/>
      <c r="K22" s="8"/>
      <c r="L22" s="8">
        <v>11337.7</v>
      </c>
      <c r="M22" s="8"/>
      <c r="N22" s="8"/>
      <c r="O22" s="8"/>
      <c r="P22" s="8"/>
      <c r="Q22" s="8"/>
      <c r="R22" s="8"/>
      <c r="S22" s="8"/>
      <c r="T22" s="8">
        <v>1160.3</v>
      </c>
      <c r="U22" s="3">
        <v>1384.4</v>
      </c>
      <c r="V22" s="3">
        <v>514.1</v>
      </c>
      <c r="W22" s="3">
        <v>1167</v>
      </c>
      <c r="X22" s="3">
        <v>2614.5</v>
      </c>
      <c r="Y22" s="3">
        <v>4115.6</v>
      </c>
      <c r="Z22" s="3">
        <v>1413.9</v>
      </c>
    </row>
    <row r="23" s="1" customFormat="1" spans="1:26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/>
      <c r="V23" s="3">
        <v>300</v>
      </c>
      <c r="W23" s="3"/>
      <c r="X23" s="3">
        <v>251.8</v>
      </c>
      <c r="Y23" s="3"/>
      <c r="Z23" s="3">
        <v>2123</v>
      </c>
    </row>
    <row r="24" s="1" customFormat="1" spans="1:26">
      <c r="A24" s="5" t="s">
        <v>22</v>
      </c>
      <c r="B24" s="9">
        <f t="shared" ref="B24:AA24" si="3">SUM(B3:B23)</f>
        <v>0</v>
      </c>
      <c r="C24" s="9">
        <f t="shared" si="3"/>
        <v>0</v>
      </c>
      <c r="D24" s="9">
        <f t="shared" si="3"/>
        <v>0</v>
      </c>
      <c r="E24" s="9">
        <f t="shared" si="3"/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  <c r="I24" s="9">
        <f t="shared" si="3"/>
        <v>0</v>
      </c>
      <c r="J24" s="9">
        <f t="shared" si="3"/>
        <v>0</v>
      </c>
      <c r="K24" s="9">
        <f t="shared" si="3"/>
        <v>0</v>
      </c>
      <c r="L24" s="9">
        <f t="shared" si="3"/>
        <v>13145.2</v>
      </c>
      <c r="M24" s="9">
        <f t="shared" si="3"/>
        <v>0</v>
      </c>
      <c r="N24" s="9">
        <f t="shared" si="3"/>
        <v>0</v>
      </c>
      <c r="O24" s="9">
        <f t="shared" si="3"/>
        <v>0</v>
      </c>
      <c r="P24" s="9">
        <f t="shared" si="3"/>
        <v>0</v>
      </c>
      <c r="Q24" s="9">
        <f t="shared" si="3"/>
        <v>0</v>
      </c>
      <c r="R24" s="9">
        <f t="shared" si="3"/>
        <v>0</v>
      </c>
      <c r="S24" s="9">
        <f t="shared" si="3"/>
        <v>0</v>
      </c>
      <c r="T24" s="9">
        <f t="shared" si="3"/>
        <v>2924.6</v>
      </c>
      <c r="U24" s="9">
        <f t="shared" si="3"/>
        <v>4094.5</v>
      </c>
      <c r="V24" s="9">
        <f t="shared" si="3"/>
        <v>2035.4</v>
      </c>
      <c r="W24" s="9">
        <f t="shared" si="3"/>
        <v>1902.3</v>
      </c>
      <c r="X24" s="9">
        <f t="shared" si="3"/>
        <v>4429.7</v>
      </c>
      <c r="Y24" s="9">
        <f t="shared" si="3"/>
        <v>6005.6</v>
      </c>
      <c r="Z24" s="9">
        <v>5460.03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2"/>
      <c r="U25" s="23"/>
      <c r="V25" s="23"/>
      <c r="W25" s="23"/>
      <c r="X25" s="23"/>
      <c r="Y25" s="23"/>
      <c r="Z25" s="23"/>
    </row>
    <row r="26" s="2" customFormat="1" spans="1:34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 t="s">
        <v>24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C26" s="28"/>
      <c r="AH26" s="28"/>
    </row>
    <row r="27" s="2" customFormat="1" spans="1:26">
      <c r="A27" s="12" t="s">
        <v>25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>
        <v>113377</v>
      </c>
      <c r="M27" s="13"/>
      <c r="N27" s="19"/>
      <c r="O27" s="20"/>
      <c r="P27" s="13"/>
      <c r="Q27" s="24"/>
      <c r="R27" s="25"/>
      <c r="S27" s="26"/>
      <c r="T27" s="13"/>
      <c r="U27" s="13"/>
      <c r="V27" s="13"/>
      <c r="W27" s="13"/>
      <c r="X27" s="13"/>
      <c r="Y27" s="13"/>
      <c r="Z27" s="13"/>
    </row>
    <row r="28" s="2" customFormat="1" spans="1:26">
      <c r="A28" s="14" t="s">
        <v>26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 t="s">
        <v>27</v>
      </c>
    </row>
    <row r="29" s="2" customFormat="1" spans="1:14">
      <c r="A29" s="16" t="s">
        <v>28</v>
      </c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="2" customFormat="1" spans="2:14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="2" customFormat="1" spans="2:14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="2" customFormat="1" spans="2:14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="2" customFormat="1" spans="2:14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="1" customFormat="1" spans="7:19">
      <c r="G34" s="17" t="s">
        <v>29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="1" customFormat="1" spans="7:19">
      <c r="G35" s="18" t="s">
        <v>30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="1" customFormat="1" spans="7:19">
      <c r="G36" s="18" t="s">
        <v>31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</row>
    <row r="37" s="1" customFormat="1" spans="7:19">
      <c r="G37" s="18" t="s">
        <v>32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="1" customFormat="1" spans="7:19">
      <c r="G38" s="18" t="s">
        <v>33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="1" customFormat="1"/>
  </sheetData>
  <mergeCells count="11">
    <mergeCell ref="Q27:S27"/>
    <mergeCell ref="B29:N29"/>
    <mergeCell ref="B30:N30"/>
    <mergeCell ref="B31:N31"/>
    <mergeCell ref="B32:N32"/>
    <mergeCell ref="B33:N33"/>
    <mergeCell ref="G34:S34"/>
    <mergeCell ref="G35:S35"/>
    <mergeCell ref="G36:S36"/>
    <mergeCell ref="G37:S37"/>
    <mergeCell ref="G38:S3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2016-07-26T01:58:01Z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