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76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<sst xmlns="http://schemas.openxmlformats.org/spreadsheetml/2006/main" count="37">
  <si>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</si>
  <si>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</si>
  <si>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</si>
  <si>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</si>
  <si>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</si>
  <si>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</si>
  <si>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</si>
  <si>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</si>
  <si>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</si>
  <si>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</si>
  <si>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</si>
  <si>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</si>
  <si>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</si>
  <si>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</si>
  <si>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</si>
  <si>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</si>
  <si>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</si>
  <si>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</si>
  <si>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</si>
  <si>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</si>
  <si>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</si>
  <si>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</si>
  <si>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</si>
  <si>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</si>
  <si>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</si>
  <si>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</si>
  <si>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公交卡286元</t>
  </si>
  <si>
    <t>公交卡539</t>
  </si>
  <si>
    <t>公交卡157</t>
  </si>
  <si>
    <t>公交卡190</t>
  </si>
  <si>
    <t>公交卡567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</si>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</sst>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13" fillId="18" borderId="9" applyNumberFormat="0" applyAlignment="0" applyProtection="0">
      <alignment vertical="center"/>
    </xf>
    <xf numFmtId="0" fontId="22" fillId="36" borderId="14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pane xSplit="1" topLeftCell="T1" activePane="topRight" state="frozen"/>
      <selection/>
      <selection pane="topRight" activeCell="AB20" sqref="AB20"/>
    </sheetView>
  </sheetViews>
  <sheetFormatPr defaultColWidth="9" defaultRowHeight="14.25"/>
  <cols>
    <col min="1" max="1" width="22.875" style="1" customWidth="1"/>
    <col min="2" max="21" width="9" style="1"/>
    <col min="22" max="22" width="11.75" style="1" customWidth="1"/>
    <col min="23" max="23" width="11" style="1" customWidth="1"/>
    <col min="24" max="24" width="10.25" style="1" customWidth="1"/>
    <col min="25" max="16383" width="9" style="1"/>
  </cols>
  <sheetData>
    <row r="1" s="1" customFormat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8"/>
      <c r="AB1" s="28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f t="shared" si="2"/>
        <v>2428.46</v>
      </c>
      <c r="W2" s="6">
        <f t="shared" ref="W2:Z2" si="3">W3+W4+W5+W6+W7</f>
        <v>2835.7</v>
      </c>
      <c r="X2" s="6">
        <f t="shared" si="3"/>
        <v>2440.5</v>
      </c>
      <c r="Y2" s="6">
        <f t="shared" si="3"/>
        <v>2665.8</v>
      </c>
      <c r="Z2" s="6">
        <f t="shared" si="3"/>
        <v>4319.6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>
        <v>2194.46</v>
      </c>
      <c r="W3" s="3">
        <v>2799.5</v>
      </c>
      <c r="X3" s="3">
        <v>2339.8</v>
      </c>
      <c r="Y3" s="3">
        <v>2402.6</v>
      </c>
      <c r="Z3" s="3">
        <v>4094.8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>
        <v>234</v>
      </c>
      <c r="W4" s="3">
        <v>36.2</v>
      </c>
      <c r="X4" s="3">
        <v>100.7</v>
      </c>
      <c r="Y4" s="3">
        <v>263.2</v>
      </c>
      <c r="Z4" s="3">
        <v>224.8</v>
      </c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>
        <v>500</v>
      </c>
      <c r="X9" s="3"/>
      <c r="Y9" s="3"/>
      <c r="Z9" s="3">
        <v>4500</v>
      </c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>
        <v>100</v>
      </c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>
        <v>283.5</v>
      </c>
      <c r="Y12" s="3">
        <v>3</v>
      </c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>
        <v>3640.1</v>
      </c>
      <c r="W22" s="3">
        <v>2770.4</v>
      </c>
      <c r="X22" s="3">
        <v>3266.7</v>
      </c>
      <c r="Y22" s="3">
        <v>689.6</v>
      </c>
      <c r="Z22" s="3">
        <v>1862.6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>
        <v>5342.8</v>
      </c>
      <c r="W23" s="3">
        <v>1818.5</v>
      </c>
      <c r="X23" s="3">
        <v>361</v>
      </c>
      <c r="Y23" s="3">
        <v>5937</v>
      </c>
      <c r="Z23" s="3">
        <v>75</v>
      </c>
    </row>
    <row r="24" s="1" customFormat="1" spans="1:26">
      <c r="A24" s="5" t="s">
        <v>22</v>
      </c>
      <c r="B24" s="9">
        <f t="shared" ref="B24:AA24" si="4">SUM(B3:B23)</f>
        <v>0</v>
      </c>
      <c r="C24" s="9">
        <f t="shared" si="4"/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v>11511.36</v>
      </c>
      <c r="W24" s="9">
        <f t="shared" si="4"/>
        <v>7924.6</v>
      </c>
      <c r="X24" s="9">
        <f t="shared" si="4"/>
        <v>6351.7</v>
      </c>
      <c r="Y24" s="9">
        <f t="shared" si="4"/>
        <v>9295.4</v>
      </c>
      <c r="Z24" s="9">
        <f t="shared" si="4"/>
        <v>10757.2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9"/>
      <c r="AH26" s="29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4"/>
      <c r="R27" s="25"/>
      <c r="S27" s="26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27" t="s">
        <v>26</v>
      </c>
      <c r="W28" s="27" t="s">
        <v>27</v>
      </c>
      <c r="X28" s="27" t="s">
        <v>28</v>
      </c>
      <c r="Y28" s="27" t="s">
        <v>29</v>
      </c>
      <c r="Z28" s="27" t="s">
        <v>30</v>
      </c>
    </row>
    <row r="29" s="2" customFormat="1" spans="1:14">
      <c r="A29" s="16" t="s">
        <v>31</v>
      </c>
      <c r="B29" s="17" t="s">
        <v>32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33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34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36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