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Z24" i="1"/>
  <c r="Y24"/>
  <c r="X24"/>
  <c r="W24"/>
  <c r="V24"/>
  <c r="U24"/>
  <c r="T24"/>
  <c r="S24"/>
  <c r="R24"/>
  <c r="Q24"/>
  <c r="P24"/>
  <c r="O24"/>
  <c r="N24"/>
  <c r="M24"/>
  <c r="K24"/>
  <c r="I24"/>
  <c r="H24"/>
  <c r="F24"/>
  <c r="E24"/>
  <c r="Z2"/>
  <c r="D2"/>
  <c r="C2"/>
</calcChain>
</file>

<file path=xl/sharedStrings.xml><?xml version="1.0" encoding="utf-8"?>
<sst xmlns="http://schemas.openxmlformats.org/spreadsheetml/2006/main" count="42" uniqueCount="41">
  <si>
    <t>社保小计</t>
  </si>
  <si>
    <t>市社保</t>
  </si>
  <si>
    <t>省医保</t>
  </si>
  <si>
    <t>宣汉</t>
  </si>
  <si>
    <t>大竹</t>
  </si>
  <si>
    <t>开江</t>
  </si>
  <si>
    <t>支付宝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</si>
  <si>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</si>
  <si>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</si>
  <si>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</si>
  <si>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</si>
  <si>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</si>
  <si>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</si>
  <si>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</si>
  <si>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</si>
  <si>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</si>
  <si>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</si>
  <si>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</si>
  <si>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</si>
  <si>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</si>
  <si>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</si>
  <si>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</si>
  <si>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</si>
  <si>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</si>
  <si>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</si>
  <si>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</si>
  <si>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</si>
  <si>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</si>
  <si>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</si>
  <si>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市卡刷卡退现610.07</t>
    <phoneticPr fontId="5" type="noConversion"/>
  </si>
  <si>
    <t>微信</t>
    <phoneticPr fontId="5" type="noConversion"/>
  </si>
  <si>
    <t>市卡刷卡退现804.83</t>
    <phoneticPr fontId="5" type="noConversion"/>
  </si>
  <si>
    <t>市卡刷卡退现84.5</t>
    <phoneticPr fontId="5" type="noConversion"/>
  </si>
  <si>
    <t>市卡刷卡退现42.92省卡退现6.08</t>
    <phoneticPr fontId="5" type="noConversion"/>
  </si>
  <si>
    <t>市卡刷卡退现493.8省卡退现398</t>
    <phoneticPr fontId="5" type="noConversion"/>
  </si>
  <si>
    <t>市卡刷卡退现487.88</t>
    <phoneticPr fontId="5" type="noConversion"/>
  </si>
  <si>
    <t>支付宝退现10元</t>
    <phoneticPr fontId="5" type="noConversion"/>
  </si>
  <si>
    <t>市卡刷卡退现200</t>
    <phoneticPr fontId="5" type="noConversion"/>
  </si>
  <si>
    <t>市卡刷卡退现120</t>
    <phoneticPr fontId="5" type="noConversion"/>
  </si>
  <si>
    <t>市刷卡退现17.8</t>
    <phoneticPr fontId="5" type="noConversion"/>
  </si>
  <si>
    <t>轮椅押金500元刷的银行卡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</si>
</sst>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33"/>
  <sheetViews>
    <sheetView tabSelected="1" topLeftCell="P1" workbookViewId="0">
      <selection activeCell="S20" sqref="S20"/>
    </sheetView>
  </sheetViews>
  <sheetFormatPr defaultRowHeight="14.25"/>
  <cols>
    <col min="1" max="1" width="22.875" style="1" customWidth="1"/>
    <col min="2" max="4" width="9" style="1"/>
    <col min="5" max="5" width="11.375" style="1" customWidth="1"/>
    <col min="6" max="6" width="9" style="1"/>
    <col min="7" max="7" width="17.25" style="1" customWidth="1"/>
    <col min="8" max="8" width="9" style="1"/>
    <col min="9" max="9" width="14.75" style="1" customWidth="1"/>
    <col min="10" max="13" width="9" style="1"/>
    <col min="14" max="14" width="15.75" style="1" customWidth="1"/>
    <col min="15" max="15" width="11.125" style="1" customWidth="1"/>
    <col min="16" max="16" width="26.375" style="1" customWidth="1"/>
    <col min="17" max="17" width="9" style="1"/>
    <col min="18" max="18" width="17.25" style="1" customWidth="1"/>
    <col min="19" max="20" width="9" style="1"/>
    <col min="21" max="21" width="18.625" style="1" customWidth="1"/>
    <col min="22" max="22" width="9" style="1"/>
    <col min="23" max="23" width="15.75" style="1" customWidth="1"/>
    <col min="24" max="16384" width="9" style="1"/>
  </cols>
  <sheetData>
    <row r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1"/>
      <c r="AB1" s="21"/>
    </row>
    <row r="2" spans="1:28">
      <c r="A2" s="5" t="s">
        <v>0</v>
      </c>
      <c r="B2" s="6">
        <v>1573.32</v>
      </c>
      <c r="C2" s="6">
        <f>C3+C4+C5+C6</f>
        <v>0</v>
      </c>
      <c r="D2" s="6">
        <f>D3+D4+D5+D6</f>
        <v>328.5</v>
      </c>
      <c r="E2" s="6">
        <v>1768.54</v>
      </c>
      <c r="F2" s="6">
        <v>1690.94</v>
      </c>
      <c r="G2" s="6">
        <v>1939.63</v>
      </c>
      <c r="H2" s="6">
        <v>1603.7</v>
      </c>
      <c r="I2" s="6">
        <v>1424.89</v>
      </c>
      <c r="J2" s="6">
        <v>1544.22</v>
      </c>
      <c r="K2" s="6">
        <v>2469.0300000000002</v>
      </c>
      <c r="L2" s="6">
        <v>406.2</v>
      </c>
      <c r="M2" s="6">
        <v>1110</v>
      </c>
      <c r="N2" s="6">
        <v>1887.91</v>
      </c>
      <c r="O2" s="6">
        <v>2443.3000000000002</v>
      </c>
      <c r="P2" s="6">
        <v>2436.6799999999998</v>
      </c>
      <c r="Q2" s="6">
        <v>1867.58</v>
      </c>
      <c r="R2" s="6">
        <v>2869.47</v>
      </c>
      <c r="S2" s="6">
        <v>957.14</v>
      </c>
      <c r="T2" s="6">
        <v>2111.61</v>
      </c>
      <c r="U2" s="6">
        <v>1381.45</v>
      </c>
      <c r="V2" s="6">
        <v>1262.73</v>
      </c>
      <c r="W2" s="6">
        <v>5177.63</v>
      </c>
      <c r="X2" s="6">
        <v>3904</v>
      </c>
      <c r="Y2" s="6">
        <v>1216.43</v>
      </c>
      <c r="Z2" s="6">
        <f>Z3+Z4+Z5+Z6+Z7</f>
        <v>928.51</v>
      </c>
    </row>
    <row r="3" spans="1:28">
      <c r="A3" s="7" t="s">
        <v>1</v>
      </c>
      <c r="B3" s="3">
        <v>1163.52</v>
      </c>
      <c r="C3" s="3"/>
      <c r="D3" s="3"/>
      <c r="E3" s="3">
        <v>1764.74</v>
      </c>
      <c r="F3" s="3">
        <v>1480.74</v>
      </c>
      <c r="G3" s="3">
        <v>1698.19</v>
      </c>
      <c r="H3" s="3">
        <v>873.1</v>
      </c>
      <c r="I3" s="3">
        <v>1424.89</v>
      </c>
      <c r="J3" s="8">
        <v>1058.02</v>
      </c>
      <c r="K3" s="8">
        <v>2300.6</v>
      </c>
      <c r="L3" s="8">
        <v>316.8</v>
      </c>
      <c r="M3" s="8">
        <v>1052.3</v>
      </c>
      <c r="N3" s="8">
        <v>1515.77</v>
      </c>
      <c r="O3" s="8">
        <v>2136.5</v>
      </c>
      <c r="P3" s="8">
        <v>1774.08</v>
      </c>
      <c r="Q3" s="8">
        <v>1426.35</v>
      </c>
      <c r="R3" s="8">
        <v>2731.87</v>
      </c>
      <c r="S3" s="8">
        <v>957.14</v>
      </c>
      <c r="T3" s="8">
        <v>1591.01</v>
      </c>
      <c r="U3" s="3">
        <v>1381.45</v>
      </c>
      <c r="V3" s="3">
        <v>1030.43</v>
      </c>
      <c r="W3" s="3">
        <v>4814.63</v>
      </c>
      <c r="X3" s="3">
        <v>2772.5</v>
      </c>
      <c r="Y3" s="3">
        <v>1216.43</v>
      </c>
      <c r="Z3" s="3">
        <v>695.07</v>
      </c>
    </row>
    <row r="4" spans="1:28">
      <c r="A4" s="7" t="s">
        <v>2</v>
      </c>
      <c r="B4" s="3">
        <v>409.8</v>
      </c>
      <c r="C4" s="3"/>
      <c r="D4" s="3">
        <v>328.5</v>
      </c>
      <c r="E4" s="3">
        <v>3.8</v>
      </c>
      <c r="F4" s="3">
        <v>210.2</v>
      </c>
      <c r="G4" s="3">
        <v>241.44</v>
      </c>
      <c r="H4" s="3">
        <v>730.6</v>
      </c>
      <c r="I4" s="3"/>
      <c r="J4" s="8">
        <v>486.2</v>
      </c>
      <c r="K4" s="8">
        <v>168.43</v>
      </c>
      <c r="L4" s="8">
        <v>89.4</v>
      </c>
      <c r="M4" s="8">
        <v>57.7</v>
      </c>
      <c r="N4" s="8">
        <v>372.14</v>
      </c>
      <c r="O4" s="8">
        <v>306.8</v>
      </c>
      <c r="P4" s="8">
        <v>662.6</v>
      </c>
      <c r="Q4" s="8">
        <v>441.23</v>
      </c>
      <c r="R4" s="8">
        <v>137.6</v>
      </c>
      <c r="S4" s="8"/>
      <c r="T4" s="8">
        <v>520.6</v>
      </c>
      <c r="U4" s="3"/>
      <c r="V4" s="3">
        <v>232.3</v>
      </c>
      <c r="W4" s="3">
        <v>363</v>
      </c>
      <c r="X4" s="3">
        <v>1131.5</v>
      </c>
      <c r="Y4" s="3"/>
      <c r="Z4" s="3">
        <v>233.44</v>
      </c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19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>
        <v>767</v>
      </c>
      <c r="D8" s="8">
        <v>122.2</v>
      </c>
      <c r="E8" s="8"/>
      <c r="F8" s="8"/>
      <c r="G8" s="8"/>
      <c r="H8" s="8">
        <v>36.700000000000003</v>
      </c>
      <c r="I8" s="8"/>
      <c r="J8" s="8">
        <v>25</v>
      </c>
      <c r="K8" s="8"/>
      <c r="L8" s="8">
        <v>225.5</v>
      </c>
      <c r="M8" s="8">
        <v>26.5</v>
      </c>
      <c r="N8" s="8">
        <v>133</v>
      </c>
      <c r="O8" s="8"/>
      <c r="P8" s="8"/>
      <c r="Q8" s="8">
        <v>9</v>
      </c>
      <c r="R8" s="8"/>
      <c r="S8" s="8">
        <v>430.67</v>
      </c>
      <c r="T8" s="8">
        <v>25.2</v>
      </c>
      <c r="U8" s="3"/>
      <c r="V8" s="3">
        <v>265.8</v>
      </c>
      <c r="W8" s="3"/>
      <c r="X8" s="3">
        <v>95.2</v>
      </c>
      <c r="Y8" s="3"/>
      <c r="Z8" s="3">
        <v>18</v>
      </c>
    </row>
    <row r="9" spans="1:28">
      <c r="A9" s="3" t="s">
        <v>30</v>
      </c>
      <c r="B9" s="8"/>
      <c r="C9" s="8"/>
      <c r="D9" s="8">
        <v>33.5</v>
      </c>
      <c r="E9" s="8"/>
      <c r="F9" s="3">
        <v>17.2</v>
      </c>
      <c r="G9" s="8"/>
      <c r="H9" s="8">
        <v>323.2</v>
      </c>
      <c r="I9" s="8"/>
      <c r="J9" s="8"/>
      <c r="K9" s="8">
        <v>372.5</v>
      </c>
      <c r="L9" s="8"/>
      <c r="M9" s="8">
        <v>60.4</v>
      </c>
      <c r="N9" s="8"/>
      <c r="O9" s="8"/>
      <c r="P9" s="8"/>
      <c r="Q9" s="8"/>
      <c r="R9" s="8">
        <v>29.8</v>
      </c>
      <c r="S9" s="8">
        <v>137.4</v>
      </c>
      <c r="T9" s="8"/>
      <c r="U9" s="3">
        <v>21</v>
      </c>
      <c r="V9" s="3"/>
      <c r="W9" s="3">
        <v>58</v>
      </c>
      <c r="X9" s="3">
        <v>171.1</v>
      </c>
      <c r="Y9" s="3">
        <v>274.32</v>
      </c>
      <c r="Z9" s="3"/>
    </row>
    <row r="10" spans="1:28">
      <c r="A10" s="3" t="s">
        <v>7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8</v>
      </c>
      <c r="B11" s="8"/>
      <c r="C11" s="8"/>
      <c r="D11" s="8"/>
      <c r="E11" s="8"/>
      <c r="F11" s="3">
        <v>36.4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pans="1:28">
      <c r="A12" s="3" t="s">
        <v>9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pans="1:28">
      <c r="A13" s="3" t="s">
        <v>10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>
        <v>168.2</v>
      </c>
      <c r="X13" s="3"/>
      <c r="Y13" s="3"/>
      <c r="Z13" s="3">
        <v>42.5</v>
      </c>
    </row>
    <row r="14" spans="1:28">
      <c r="A14" s="3" t="s">
        <v>11</v>
      </c>
      <c r="B14" s="8"/>
      <c r="C14" s="8"/>
      <c r="D14" s="8"/>
      <c r="E14" s="8">
        <v>217.3</v>
      </c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pans="1:28">
      <c r="A15" s="3" t="s">
        <v>12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13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pans="1:26">
      <c r="A17" s="3" t="s">
        <v>14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pans="1:26">
      <c r="A18" s="3" t="s">
        <v>15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pans="1:26">
      <c r="A19" s="3" t="s">
        <v>16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pans="1:26">
      <c r="A20" s="3" t="s">
        <v>17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pans="1:26">
      <c r="A21" s="3" t="s">
        <v>18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pans="1:26">
      <c r="A22" s="3" t="s">
        <v>19</v>
      </c>
      <c r="B22" s="8">
        <v>1032.9000000000001</v>
      </c>
      <c r="C22" s="8">
        <v>1978.17</v>
      </c>
      <c r="D22" s="8">
        <v>3653.24</v>
      </c>
      <c r="E22" s="8">
        <v>1002.18</v>
      </c>
      <c r="F22" s="3">
        <v>597.24</v>
      </c>
      <c r="G22" s="8">
        <v>-161.52000000000001</v>
      </c>
      <c r="H22" s="8">
        <v>1142.3499999999999</v>
      </c>
      <c r="I22" s="8">
        <v>2239.66</v>
      </c>
      <c r="J22" s="8">
        <v>1053.5</v>
      </c>
      <c r="K22" s="8">
        <v>1760.58</v>
      </c>
      <c r="L22" s="8">
        <v>1246.95</v>
      </c>
      <c r="M22" s="8">
        <v>2122.0100000000002</v>
      </c>
      <c r="N22" s="8">
        <v>761.76</v>
      </c>
      <c r="O22" s="8">
        <v>1168.3699999999999</v>
      </c>
      <c r="P22" s="8">
        <v>56.29</v>
      </c>
      <c r="Q22" s="8">
        <v>1333.33</v>
      </c>
      <c r="R22" s="8">
        <v>637.72</v>
      </c>
      <c r="S22" s="8">
        <v>2001.79</v>
      </c>
      <c r="T22" s="8">
        <v>1994.82</v>
      </c>
      <c r="U22" s="3">
        <v>2244.1999999999998</v>
      </c>
      <c r="V22" s="3">
        <v>1093.1300000000001</v>
      </c>
      <c r="W22" s="3">
        <v>533.66</v>
      </c>
      <c r="X22" s="3">
        <v>366.03</v>
      </c>
      <c r="Y22" s="3">
        <v>601.84</v>
      </c>
      <c r="Z22" s="3">
        <v>1703.8</v>
      </c>
    </row>
    <row r="23" spans="1:26">
      <c r="A23" s="3" t="s">
        <v>20</v>
      </c>
      <c r="B23" s="8">
        <v>631.4</v>
      </c>
      <c r="C23" s="8">
        <v>733.1</v>
      </c>
      <c r="D23" s="8">
        <v>85</v>
      </c>
      <c r="E23" s="8">
        <v>36</v>
      </c>
      <c r="F23" s="8">
        <v>629.20000000000005</v>
      </c>
      <c r="G23" s="8"/>
      <c r="H23" s="8">
        <v>286.8</v>
      </c>
      <c r="I23" s="8"/>
      <c r="J23" s="8"/>
      <c r="K23" s="8">
        <v>121</v>
      </c>
      <c r="L23" s="8">
        <v>4197</v>
      </c>
      <c r="M23" s="8"/>
      <c r="N23" s="8">
        <v>364.22</v>
      </c>
      <c r="O23" s="8">
        <v>47.8</v>
      </c>
      <c r="P23" s="8"/>
      <c r="Q23" s="8">
        <v>247.8</v>
      </c>
      <c r="R23" s="8"/>
      <c r="S23" s="8">
        <v>368.44</v>
      </c>
      <c r="T23" s="8">
        <v>1608.6</v>
      </c>
      <c r="U23" s="3">
        <v>1679.05</v>
      </c>
      <c r="V23" s="3">
        <v>228.5</v>
      </c>
      <c r="W23" s="3">
        <v>102.08</v>
      </c>
      <c r="X23" s="3">
        <v>847.27</v>
      </c>
      <c r="Y23" s="3">
        <v>10.8</v>
      </c>
      <c r="Z23" s="3">
        <v>602.4</v>
      </c>
    </row>
    <row r="24" spans="1:26">
      <c r="A24" s="5" t="s">
        <v>21</v>
      </c>
      <c r="B24" s="9">
        <v>3237.62</v>
      </c>
      <c r="C24" s="9">
        <v>3478.27</v>
      </c>
      <c r="D24" s="9">
        <v>4222.4399999999996</v>
      </c>
      <c r="E24" s="9">
        <f t="shared" ref="E24:Z24" si="0">SUM(E3:E23)</f>
        <v>3024.02</v>
      </c>
      <c r="F24" s="9">
        <f t="shared" si="0"/>
        <v>2970.9800000000005</v>
      </c>
      <c r="G24" s="9">
        <v>1778.11</v>
      </c>
      <c r="H24" s="9">
        <f t="shared" si="0"/>
        <v>3392.75</v>
      </c>
      <c r="I24" s="9">
        <f t="shared" si="0"/>
        <v>3664.55</v>
      </c>
      <c r="J24" s="9">
        <v>2622.72</v>
      </c>
      <c r="K24" s="9">
        <f t="shared" si="0"/>
        <v>4723.1099999999997</v>
      </c>
      <c r="L24" s="9">
        <v>6075.65</v>
      </c>
      <c r="M24" s="9">
        <f t="shared" si="0"/>
        <v>3318.9100000000003</v>
      </c>
      <c r="N24" s="9">
        <f t="shared" si="0"/>
        <v>3146.8900000000003</v>
      </c>
      <c r="O24" s="9">
        <f t="shared" si="0"/>
        <v>3659.4700000000003</v>
      </c>
      <c r="P24" s="9">
        <f t="shared" si="0"/>
        <v>2492.9699999999998</v>
      </c>
      <c r="Q24" s="9">
        <f t="shared" si="0"/>
        <v>3457.71</v>
      </c>
      <c r="R24" s="9">
        <f t="shared" si="0"/>
        <v>3536.99</v>
      </c>
      <c r="S24" s="9">
        <f t="shared" si="0"/>
        <v>3895.44</v>
      </c>
      <c r="T24" s="9">
        <f t="shared" si="0"/>
        <v>5740.23</v>
      </c>
      <c r="U24" s="9">
        <f t="shared" si="0"/>
        <v>5325.7</v>
      </c>
      <c r="V24" s="9">
        <f t="shared" si="0"/>
        <v>2850.16</v>
      </c>
      <c r="W24" s="9">
        <f t="shared" si="0"/>
        <v>6039.57</v>
      </c>
      <c r="X24" s="9">
        <f t="shared" si="0"/>
        <v>5383.6</v>
      </c>
      <c r="Y24" s="9">
        <f t="shared" si="0"/>
        <v>2103.3900000000003</v>
      </c>
      <c r="Z24" s="9">
        <f t="shared" si="0"/>
        <v>3295.21</v>
      </c>
    </row>
    <row r="25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0"/>
      <c r="V25" s="20"/>
      <c r="W25" s="20"/>
      <c r="X25" s="20"/>
      <c r="Y25" s="20"/>
      <c r="Z25" s="20"/>
    </row>
    <row r="26" spans="1:26">
      <c r="A26" s="3" t="s">
        <v>19</v>
      </c>
      <c r="B26" s="8">
        <v>1032.9000000000001</v>
      </c>
      <c r="C26" s="8">
        <v>1978.17</v>
      </c>
      <c r="D26" s="8">
        <v>3653.24</v>
      </c>
      <c r="E26" s="8">
        <v>1002.18</v>
      </c>
      <c r="F26" s="3">
        <v>597.24</v>
      </c>
      <c r="G26" s="8">
        <v>-161.52000000000001</v>
      </c>
      <c r="H26" s="8">
        <v>1142.3499999999999</v>
      </c>
      <c r="I26" s="8">
        <v>2239.66</v>
      </c>
      <c r="J26" s="8">
        <v>1053.5</v>
      </c>
      <c r="K26" s="8">
        <v>1760.58</v>
      </c>
      <c r="L26" s="8">
        <v>1246.95</v>
      </c>
      <c r="M26" s="8">
        <v>2122.0100000000002</v>
      </c>
      <c r="N26" s="8">
        <v>761.76</v>
      </c>
      <c r="O26" s="8">
        <v>1168.3699999999999</v>
      </c>
      <c r="P26" s="8">
        <v>56.29</v>
      </c>
      <c r="Q26" s="8">
        <v>1333.33</v>
      </c>
      <c r="R26" s="8">
        <v>637.72</v>
      </c>
      <c r="S26" s="8">
        <v>2001.79</v>
      </c>
      <c r="T26" s="8">
        <v>1994.82</v>
      </c>
      <c r="U26" s="3">
        <v>2244.1999999999998</v>
      </c>
      <c r="V26" s="3">
        <v>1093.1300000000001</v>
      </c>
      <c r="W26" s="3">
        <v>533.66</v>
      </c>
      <c r="X26" s="3">
        <v>366.03</v>
      </c>
      <c r="Y26" s="3">
        <v>601.84</v>
      </c>
      <c r="Z26" s="3">
        <v>1703.8</v>
      </c>
    </row>
    <row r="27" spans="1:26" s="2" customFormat="1">
      <c r="A27" s="12" t="s">
        <v>22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7"/>
      <c r="O27" s="18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pans="1:26" s="2" customFormat="1">
      <c r="A28" s="14" t="s">
        <v>23</v>
      </c>
      <c r="B28" s="15"/>
      <c r="C28" s="15"/>
      <c r="D28" s="15"/>
      <c r="E28" s="22" t="s">
        <v>29</v>
      </c>
      <c r="F28" s="15"/>
      <c r="G28" s="22" t="s">
        <v>31</v>
      </c>
      <c r="H28" s="15"/>
      <c r="I28" s="22" t="s">
        <v>32</v>
      </c>
      <c r="J28" s="15"/>
      <c r="K28" s="15"/>
      <c r="L28" s="15"/>
      <c r="M28" s="15"/>
      <c r="N28" s="22" t="s">
        <v>33</v>
      </c>
      <c r="O28" s="15"/>
      <c r="P28" s="22" t="s">
        <v>34</v>
      </c>
      <c r="Q28" s="15"/>
      <c r="R28" s="22" t="s">
        <v>35</v>
      </c>
      <c r="S28" s="22" t="s">
        <v>36</v>
      </c>
      <c r="T28" s="15"/>
      <c r="U28" s="22" t="s">
        <v>37</v>
      </c>
      <c r="V28" s="22" t="s">
        <v>39</v>
      </c>
      <c r="W28" s="22" t="s">
        <v>38</v>
      </c>
      <c r="X28" s="22" t="s">
        <v>40</v>
      </c>
      <c r="Y28" s="15"/>
      <c r="Z28" s="15"/>
    </row>
    <row r="29" spans="1:26" s="2" customFormat="1">
      <c r="A29" s="16" t="s">
        <v>24</v>
      </c>
      <c r="B29" s="2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26" s="2" customFormat="1">
      <c r="B30" s="23" t="s">
        <v>25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26" s="2" customFormat="1">
      <c r="B31" s="23" t="s">
        <v>26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26" s="2" customFormat="1">
      <c r="B32" s="23" t="s">
        <v>27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2:14" s="2" customFormat="1">
      <c r="B33" s="23" t="s">
        <v>28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</sheetData>
  <mergeCells count="6">
    <mergeCell ref="B33:N33"/>
    <mergeCell ref="Q27:S27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2016-07-25T02:50:53Z</dcterms:created>
  <dcterms:modified xsi:type="dcterms:W3CDTF">2016-07-26T00:54:02Z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