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40" windowHeight="8535" activeTab="2"/>
  </bookViews>
  <sheets>
    <sheet name="Sheet1" sheetId="1" r:id="rId1"/>
    <sheet name="Sheet2" sheetId="2" r:id="rId2"/>
    <sheet name="16年2季度" sheetId="3" r:id="rId3"/>
  </sheets>
  <calcPr calcId="144525"/>
</workbook>
</file>

<file path=xl/sharedStrings.xml><?xml version="1.0" encoding="utf-8"?>
<sst xmlns="http://schemas.openxmlformats.org/spreadsheetml/2006/main" count="81">
  <si>
    <t>2016年第1季度购买药品移交清单</t>
  </si>
  <si>
    <t>序号</t>
  </si>
  <si>
    <t>品名</t>
  </si>
  <si>
    <t>规格</t>
  </si>
  <si>
    <t>单位</t>
  </si>
  <si>
    <t>单价</t>
  </si>
  <si>
    <t>数量</t>
  </si>
  <si>
    <t>金额</t>
  </si>
  <si>
    <t>使用部门</t>
  </si>
  <si>
    <t>签收人</t>
  </si>
  <si>
    <t>云南白药</t>
  </si>
  <si>
    <t>4g</t>
  </si>
  <si>
    <t>瓶</t>
  </si>
  <si>
    <t>酒库</t>
  </si>
  <si>
    <t>云南白药创可贴</t>
  </si>
  <si>
    <t>1.5*2.3cm*100片</t>
  </si>
  <si>
    <t>盒</t>
  </si>
  <si>
    <t>行政楼</t>
  </si>
  <si>
    <t>一次性使用医用手套</t>
  </si>
  <si>
    <t>230*85/2只装</t>
  </si>
  <si>
    <t>袋</t>
  </si>
  <si>
    <t>无极膏</t>
  </si>
  <si>
    <t>10g</t>
  </si>
  <si>
    <t>支</t>
  </si>
  <si>
    <t>机修</t>
  </si>
  <si>
    <t>人丹</t>
  </si>
  <si>
    <t>1.725g</t>
  </si>
  <si>
    <t>京万红软膏</t>
  </si>
  <si>
    <t>20g</t>
  </si>
  <si>
    <t>安全配电</t>
  </si>
  <si>
    <t>藿香正气口服液</t>
  </si>
  <si>
    <t>10ml*10支</t>
  </si>
  <si>
    <t>过氧化氢消毒液</t>
  </si>
  <si>
    <t>100ml</t>
  </si>
  <si>
    <t>风油精</t>
  </si>
  <si>
    <t>3ml</t>
  </si>
  <si>
    <t>脱脂棉纱布块</t>
  </si>
  <si>
    <t>块</t>
  </si>
  <si>
    <t>制曲</t>
  </si>
  <si>
    <t>2016年第1季度各部药品申购、领用情况</t>
  </si>
  <si>
    <t>品   名</t>
  </si>
  <si>
    <t>曲酒车间</t>
  </si>
  <si>
    <t>检测中心</t>
  </si>
  <si>
    <t>物资库</t>
  </si>
  <si>
    <t>尝评勾调</t>
  </si>
  <si>
    <t>包装车间</t>
  </si>
  <si>
    <t>安全部</t>
  </si>
  <si>
    <t>配电组</t>
  </si>
  <si>
    <t>机修车间</t>
  </si>
  <si>
    <t>会馆</t>
  </si>
  <si>
    <t>专卖店</t>
  </si>
  <si>
    <t>数量合计</t>
  </si>
  <si>
    <t>金额合计</t>
  </si>
  <si>
    <t>云南白药膏</t>
  </si>
  <si>
    <t>十滴水</t>
  </si>
  <si>
    <t>诺氟沙星眼药水</t>
  </si>
  <si>
    <t>弹性绷带</t>
  </si>
  <si>
    <t>卷</t>
  </si>
  <si>
    <t>医用纱布</t>
  </si>
  <si>
    <t>医用手套</t>
  </si>
  <si>
    <t>双</t>
  </si>
  <si>
    <t>片</t>
  </si>
  <si>
    <t>京万红</t>
  </si>
  <si>
    <t>生理盐水</t>
  </si>
  <si>
    <t>过氧化氢溶液</t>
  </si>
  <si>
    <t>医用棉签</t>
  </si>
  <si>
    <t>把</t>
  </si>
  <si>
    <t>医用脱脂纱布垫</t>
  </si>
  <si>
    <t>碘伏（喷雾形）</t>
  </si>
  <si>
    <t>正红花油</t>
  </si>
  <si>
    <t>小计：</t>
  </si>
  <si>
    <t>合计金额：</t>
  </si>
  <si>
    <t>使用部门领用确认：</t>
  </si>
  <si>
    <t>2016年第2季度各部药品申购、领用情况</t>
  </si>
  <si>
    <t>生产部</t>
  </si>
  <si>
    <t>安全部外服保安</t>
  </si>
  <si>
    <t>霍香正气液（大盒）</t>
  </si>
  <si>
    <t>敷料镊</t>
  </si>
  <si>
    <t>医用胶布</t>
  </si>
  <si>
    <t>医用剪刀</t>
  </si>
  <si>
    <t>只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</si>
</sst>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176" formatCode="\¥#,##0.00_);[Red]\(\¥#,##0.00\)"/>
    <numFmt numFmtId="177" formatCode="0.00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10" borderId="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3" borderId="10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3" fillId="18" borderId="13" applyNumberFormat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4" fillId="4" borderId="6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0" fillId="2" borderId="0" xfId="0" applyNumberFormat="1" applyFill="1">
      <alignment vertical="center"/>
    </xf>
    <xf numFmtId="177" fontId="0" fillId="0" borderId="0" xfId="0" applyNumberFormat="1" applyAlignment="1">
      <alignment horizontal="center" vertical="center"/>
    </xf>
    <xf numFmtId="177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7" fontId="0" fillId="2" borderId="3" xfId="0" applyNumberFormat="1" applyFill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0" fillId="0" borderId="3" xfId="0" applyBorder="1">
      <alignment vertical="center"/>
    </xf>
    <xf numFmtId="177" fontId="0" fillId="2" borderId="3" xfId="0" applyNumberFormat="1" applyFill="1" applyBorder="1">
      <alignment vertical="center"/>
    </xf>
    <xf numFmtId="0" fontId="0" fillId="3" borderId="3" xfId="0" applyFill="1" applyBorder="1">
      <alignment vertical="center"/>
    </xf>
    <xf numFmtId="0" fontId="2" fillId="0" borderId="3" xfId="0" applyFont="1" applyBorder="1">
      <alignment vertical="center"/>
    </xf>
    <xf numFmtId="0" fontId="0" fillId="0" borderId="3" xfId="0" applyBorder="1" applyAlignment="1">
      <alignment horizontal="right" vertical="center"/>
    </xf>
    <xf numFmtId="0" fontId="0" fillId="0" borderId="3" xfId="0" applyBorder="1" applyAlignment="1">
      <alignment vertical="center"/>
    </xf>
    <xf numFmtId="177" fontId="0" fillId="3" borderId="3" xfId="0" applyNumberForma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7" fontId="0" fillId="0" borderId="3" xfId="0" applyNumberForma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7"/>
  <sheetViews>
    <sheetView workbookViewId="0">
      <selection activeCell="A2" sqref="A2"/>
    </sheetView>
  </sheetViews>
  <sheetFormatPr defaultColWidth="9" defaultRowHeight="13.5"/>
  <cols>
    <col min="1" max="1" width="5.25" style="1" customWidth="1"/>
    <col min="2" max="2" width="19.25" customWidth="1"/>
    <col min="3" max="3" width="17.125" customWidth="1"/>
    <col min="4" max="4" width="5.25" style="1" customWidth="1"/>
    <col min="5" max="5" width="7.5" style="1" customWidth="1"/>
    <col min="6" max="6" width="5.25" style="1" customWidth="1"/>
    <col min="7" max="7" width="9.5" style="1" customWidth="1"/>
    <col min="8" max="8" width="9" style="1" customWidth="1"/>
    <col min="9" max="9" width="15.75" customWidth="1"/>
  </cols>
  <sheetData>
    <row r="1" ht="34.5" customHeight="1" spans="1:9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ht="32.25" customHeight="1" spans="1:9">
      <c r="A2" s="8" t="s">
        <v>1</v>
      </c>
      <c r="B2" s="11" t="s">
        <v>2</v>
      </c>
      <c r="C2" s="11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ht="32.25" customHeight="1" spans="1:9">
      <c r="A3" s="8">
        <v>1</v>
      </c>
      <c r="B3" s="11" t="s">
        <v>10</v>
      </c>
      <c r="C3" s="11" t="s">
        <v>11</v>
      </c>
      <c r="D3" s="8" t="s">
        <v>12</v>
      </c>
      <c r="E3" s="10">
        <v>10.4</v>
      </c>
      <c r="F3" s="8">
        <v>5</v>
      </c>
      <c r="G3" s="10">
        <f>+F3*E3</f>
        <v>52</v>
      </c>
      <c r="H3" s="8" t="s">
        <v>13</v>
      </c>
      <c r="I3" s="8"/>
    </row>
    <row r="4" ht="32.25" customHeight="1" spans="1:9">
      <c r="A4" s="8">
        <v>2</v>
      </c>
      <c r="B4" s="11" t="s">
        <v>14</v>
      </c>
      <c r="C4" s="11" t="s">
        <v>15</v>
      </c>
      <c r="D4" s="8" t="s">
        <v>16</v>
      </c>
      <c r="E4" s="10">
        <v>22.5</v>
      </c>
      <c r="F4" s="8">
        <v>5</v>
      </c>
      <c r="G4" s="10">
        <f t="shared" ref="G4:G16" si="0">+F4*E4</f>
        <v>112.5</v>
      </c>
      <c r="H4" s="8" t="s">
        <v>17</v>
      </c>
      <c r="I4" s="8"/>
    </row>
    <row r="5" ht="32.25" customHeight="1" spans="1:9">
      <c r="A5" s="8">
        <v>3</v>
      </c>
      <c r="B5" s="11" t="s">
        <v>18</v>
      </c>
      <c r="C5" s="11" t="s">
        <v>19</v>
      </c>
      <c r="D5" s="8" t="s">
        <v>20</v>
      </c>
      <c r="E5" s="10">
        <v>2.2</v>
      </c>
      <c r="F5" s="8">
        <v>2</v>
      </c>
      <c r="G5" s="10">
        <f t="shared" si="0"/>
        <v>4.4</v>
      </c>
      <c r="H5" s="8" t="s">
        <v>13</v>
      </c>
      <c r="I5" s="8"/>
    </row>
    <row r="6" ht="32.25" customHeight="1" spans="1:9">
      <c r="A6" s="8">
        <v>4</v>
      </c>
      <c r="B6" s="11" t="s">
        <v>21</v>
      </c>
      <c r="C6" s="11" t="s">
        <v>22</v>
      </c>
      <c r="D6" s="8" t="s">
        <v>23</v>
      </c>
      <c r="E6" s="10">
        <v>2.4</v>
      </c>
      <c r="F6" s="8">
        <v>1</v>
      </c>
      <c r="G6" s="10">
        <f t="shared" si="0"/>
        <v>2.4</v>
      </c>
      <c r="H6" s="8" t="s">
        <v>24</v>
      </c>
      <c r="I6" s="8"/>
    </row>
    <row r="7" ht="32.25" customHeight="1" spans="1:9">
      <c r="A7" s="8">
        <v>5</v>
      </c>
      <c r="B7" s="11" t="s">
        <v>25</v>
      </c>
      <c r="C7" s="11" t="s">
        <v>26</v>
      </c>
      <c r="D7" s="8" t="s">
        <v>16</v>
      </c>
      <c r="E7" s="10">
        <v>2.3</v>
      </c>
      <c r="F7" s="8">
        <v>30</v>
      </c>
      <c r="G7" s="10">
        <f t="shared" si="0"/>
        <v>69</v>
      </c>
      <c r="H7" s="8" t="s">
        <v>17</v>
      </c>
      <c r="I7" s="8"/>
    </row>
    <row r="8" ht="32.25" customHeight="1" spans="1:9">
      <c r="A8" s="8">
        <v>6</v>
      </c>
      <c r="B8" s="11" t="s">
        <v>27</v>
      </c>
      <c r="C8" s="11" t="s">
        <v>28</v>
      </c>
      <c r="D8" s="8" t="s">
        <v>23</v>
      </c>
      <c r="E8" s="10">
        <v>12.2</v>
      </c>
      <c r="F8" s="8">
        <v>2</v>
      </c>
      <c r="G8" s="10">
        <f t="shared" si="0"/>
        <v>24.4</v>
      </c>
      <c r="H8" s="8" t="s">
        <v>13</v>
      </c>
      <c r="I8" s="8"/>
    </row>
    <row r="9" ht="32.25" customHeight="1" spans="1:9">
      <c r="A9" s="8">
        <v>7</v>
      </c>
      <c r="B9" s="11" t="s">
        <v>27</v>
      </c>
      <c r="C9" s="11" t="s">
        <v>28</v>
      </c>
      <c r="D9" s="8" t="s">
        <v>23</v>
      </c>
      <c r="E9" s="10">
        <v>12.2</v>
      </c>
      <c r="F9" s="8">
        <v>2</v>
      </c>
      <c r="G9" s="10">
        <f t="shared" ref="G9" si="1">+F9*E9</f>
        <v>24.4</v>
      </c>
      <c r="H9" s="8" t="s">
        <v>29</v>
      </c>
      <c r="I9" s="8"/>
    </row>
    <row r="10" ht="32.25" customHeight="1" spans="1:9">
      <c r="A10" s="8">
        <v>8</v>
      </c>
      <c r="B10" s="11" t="s">
        <v>30</v>
      </c>
      <c r="C10" s="11" t="s">
        <v>31</v>
      </c>
      <c r="D10" s="8" t="s">
        <v>16</v>
      </c>
      <c r="E10" s="10">
        <v>13.5</v>
      </c>
      <c r="F10" s="8">
        <v>30</v>
      </c>
      <c r="G10" s="10">
        <f t="shared" si="0"/>
        <v>405</v>
      </c>
      <c r="H10" s="8" t="s">
        <v>17</v>
      </c>
      <c r="I10" s="8"/>
    </row>
    <row r="11" ht="32.25" customHeight="1" spans="1:9">
      <c r="A11" s="8">
        <v>9</v>
      </c>
      <c r="B11" s="11" t="s">
        <v>32</v>
      </c>
      <c r="C11" s="11" t="s">
        <v>33</v>
      </c>
      <c r="D11" s="8" t="s">
        <v>12</v>
      </c>
      <c r="E11" s="10">
        <v>0.9</v>
      </c>
      <c r="F11" s="8">
        <v>1</v>
      </c>
      <c r="G11" s="10">
        <f t="shared" si="0"/>
        <v>0.9</v>
      </c>
      <c r="H11" s="8" t="s">
        <v>13</v>
      </c>
      <c r="I11" s="8"/>
    </row>
    <row r="12" ht="32.25" customHeight="1" spans="1:9">
      <c r="A12" s="8">
        <v>10</v>
      </c>
      <c r="B12" s="11" t="s">
        <v>32</v>
      </c>
      <c r="C12" s="11" t="s">
        <v>33</v>
      </c>
      <c r="D12" s="8" t="s">
        <v>12</v>
      </c>
      <c r="E12" s="10">
        <v>0.9</v>
      </c>
      <c r="F12" s="8">
        <v>1</v>
      </c>
      <c r="G12" s="10">
        <f t="shared" si="0"/>
        <v>0.9</v>
      </c>
      <c r="H12" s="8" t="s">
        <v>29</v>
      </c>
      <c r="I12" s="8"/>
    </row>
    <row r="13" ht="32.25" customHeight="1" spans="1:9">
      <c r="A13" s="8">
        <v>11</v>
      </c>
      <c r="B13" s="11" t="s">
        <v>32</v>
      </c>
      <c r="C13" s="11" t="s">
        <v>33</v>
      </c>
      <c r="D13" s="8" t="s">
        <v>12</v>
      </c>
      <c r="E13" s="10">
        <v>0.9</v>
      </c>
      <c r="F13" s="8">
        <v>1</v>
      </c>
      <c r="G13" s="10">
        <f t="shared" ref="G13" si="2">+F13*E13</f>
        <v>0.9</v>
      </c>
      <c r="H13" s="8" t="s">
        <v>24</v>
      </c>
      <c r="I13" s="8"/>
    </row>
    <row r="14" ht="32.25" customHeight="1" spans="1:9">
      <c r="A14" s="8">
        <v>12</v>
      </c>
      <c r="B14" s="11" t="s">
        <v>34</v>
      </c>
      <c r="C14" s="11" t="s">
        <v>35</v>
      </c>
      <c r="D14" s="8" t="s">
        <v>12</v>
      </c>
      <c r="E14" s="10">
        <v>4</v>
      </c>
      <c r="F14" s="8">
        <v>30</v>
      </c>
      <c r="G14" s="10">
        <f t="shared" si="0"/>
        <v>120</v>
      </c>
      <c r="H14" s="8" t="s">
        <v>17</v>
      </c>
      <c r="I14" s="8"/>
    </row>
    <row r="15" ht="32.25" customHeight="1" spans="1:9">
      <c r="A15" s="8">
        <v>13</v>
      </c>
      <c r="B15" s="11" t="s">
        <v>36</v>
      </c>
      <c r="C15" s="11"/>
      <c r="D15" s="8" t="s">
        <v>37</v>
      </c>
      <c r="E15" s="10">
        <v>2</v>
      </c>
      <c r="F15" s="8">
        <v>1</v>
      </c>
      <c r="G15" s="10">
        <f t="shared" si="0"/>
        <v>2</v>
      </c>
      <c r="H15" s="8" t="s">
        <v>24</v>
      </c>
      <c r="I15" s="8"/>
    </row>
    <row r="16" ht="48.75" customHeight="1" spans="1:9">
      <c r="A16" s="8">
        <v>14</v>
      </c>
      <c r="B16" s="11" t="s">
        <v>21</v>
      </c>
      <c r="C16" s="11" t="s">
        <v>22</v>
      </c>
      <c r="D16" s="8" t="s">
        <v>23</v>
      </c>
      <c r="E16" s="10">
        <v>2.4</v>
      </c>
      <c r="F16" s="8">
        <v>50</v>
      </c>
      <c r="G16" s="10">
        <f t="shared" si="0"/>
        <v>120</v>
      </c>
      <c r="H16" s="8" t="s">
        <v>38</v>
      </c>
      <c r="I16" s="11"/>
    </row>
    <row r="17" spans="7:7">
      <c r="G17" s="21">
        <f>SUM(G3:G16)</f>
        <v>938.8</v>
      </c>
    </row>
  </sheetData>
  <mergeCells count="2">
    <mergeCell ref="A1:I1"/>
    <mergeCell ref="I3:I15"/>
  </mergeCells>
  <pageMargins left="0.509722222222222" right="0.3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D19"/>
  <sheetViews>
    <sheetView workbookViewId="0">
      <pane xSplit="4" ySplit="3" topLeftCell="E4" activePane="bottomRight" state="frozen"/>
      <selection/>
      <selection pane="topRight"/>
      <selection pane="bottomLeft"/>
      <selection pane="bottomRight" activeCell="A1" sqref="A1:AD1"/>
    </sheetView>
  </sheetViews>
  <sheetFormatPr defaultColWidth="9" defaultRowHeight="13.5"/>
  <cols>
    <col min="1" max="1" width="5.25" style="1" customWidth="1"/>
    <col min="2" max="2" width="17.375" customWidth="1"/>
    <col min="3" max="3" width="5.25" style="1" customWidth="1"/>
    <col min="4" max="4" width="7.5" style="2" customWidth="1"/>
    <col min="5" max="5" width="5.75" style="1" customWidth="1"/>
    <col min="6" max="6" width="8" style="3" customWidth="1"/>
    <col min="7" max="7" width="5.75" style="1" customWidth="1"/>
    <col min="8" max="8" width="8" style="3" customWidth="1"/>
    <col min="9" max="9" width="5.75" style="1" customWidth="1"/>
    <col min="10" max="10" width="8" style="3" customWidth="1"/>
    <col min="11" max="11" width="5.75" style="1" customWidth="1"/>
    <col min="12" max="12" width="8" style="3" customWidth="1"/>
    <col min="13" max="13" width="5.75" style="1" customWidth="1"/>
    <col min="14" max="14" width="8" style="3" customWidth="1"/>
    <col min="15" max="15" width="5.75" style="1" customWidth="1"/>
    <col min="16" max="16" width="8" style="3" customWidth="1"/>
    <col min="17" max="17" width="5.75" style="1" customWidth="1"/>
    <col min="18" max="18" width="8" style="3" customWidth="1"/>
    <col min="19" max="19" width="5.75" style="1" customWidth="1"/>
    <col min="20" max="20" width="8" style="3" customWidth="1"/>
    <col min="21" max="21" width="5.75" style="1" customWidth="1"/>
    <col min="22" max="22" width="8" style="3" customWidth="1"/>
    <col min="23" max="23" width="5.75" style="1" customWidth="1"/>
    <col min="24" max="24" width="8" style="3" customWidth="1"/>
    <col min="25" max="25" width="5.75" style="1" customWidth="1"/>
    <col min="26" max="26" width="8" style="3" customWidth="1"/>
    <col min="27" max="27" width="5.75" style="1" customWidth="1"/>
    <col min="28" max="28" width="8" style="3" customWidth="1"/>
    <col min="29" max="29" width="10.375" style="1" customWidth="1"/>
    <col min="30" max="30" width="9" style="4"/>
  </cols>
  <sheetData>
    <row r="1" ht="25.5" spans="1:30">
      <c r="A1" s="5" t="s">
        <v>39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18"/>
    </row>
    <row r="2" spans="1:30">
      <c r="A2" s="8" t="s">
        <v>1</v>
      </c>
      <c r="B2" s="8" t="s">
        <v>40</v>
      </c>
      <c r="C2" s="8" t="s">
        <v>4</v>
      </c>
      <c r="D2" s="9" t="s">
        <v>5</v>
      </c>
      <c r="E2" s="8" t="s">
        <v>41</v>
      </c>
      <c r="F2" s="8"/>
      <c r="G2" s="8" t="s">
        <v>13</v>
      </c>
      <c r="H2" s="8"/>
      <c r="I2" s="8" t="s">
        <v>42</v>
      </c>
      <c r="J2" s="8"/>
      <c r="K2" s="8" t="s">
        <v>43</v>
      </c>
      <c r="L2" s="8"/>
      <c r="M2" s="8" t="s">
        <v>44</v>
      </c>
      <c r="N2" s="8"/>
      <c r="O2" s="8" t="s">
        <v>45</v>
      </c>
      <c r="P2" s="8"/>
      <c r="Q2" s="8" t="s">
        <v>46</v>
      </c>
      <c r="R2" s="8"/>
      <c r="S2" s="8" t="s">
        <v>47</v>
      </c>
      <c r="T2" s="8"/>
      <c r="U2" s="8" t="s">
        <v>17</v>
      </c>
      <c r="V2" s="8"/>
      <c r="W2" s="8" t="s">
        <v>48</v>
      </c>
      <c r="X2" s="8"/>
      <c r="Y2" s="8" t="s">
        <v>49</v>
      </c>
      <c r="Z2" s="8"/>
      <c r="AA2" s="8" t="s">
        <v>50</v>
      </c>
      <c r="AB2" s="8"/>
      <c r="AC2" s="8" t="s">
        <v>51</v>
      </c>
      <c r="AD2" s="10" t="s">
        <v>52</v>
      </c>
    </row>
    <row r="3" spans="1:30">
      <c r="A3" s="8"/>
      <c r="B3" s="8"/>
      <c r="C3" s="8"/>
      <c r="D3" s="9"/>
      <c r="E3" s="8" t="s">
        <v>6</v>
      </c>
      <c r="F3" s="10" t="s">
        <v>7</v>
      </c>
      <c r="G3" s="8" t="s">
        <v>6</v>
      </c>
      <c r="H3" s="10" t="s">
        <v>7</v>
      </c>
      <c r="I3" s="8" t="s">
        <v>6</v>
      </c>
      <c r="J3" s="10" t="s">
        <v>7</v>
      </c>
      <c r="K3" s="8" t="s">
        <v>6</v>
      </c>
      <c r="L3" s="10" t="s">
        <v>7</v>
      </c>
      <c r="M3" s="8" t="s">
        <v>6</v>
      </c>
      <c r="N3" s="10" t="s">
        <v>7</v>
      </c>
      <c r="O3" s="8" t="s">
        <v>6</v>
      </c>
      <c r="P3" s="10" t="s">
        <v>7</v>
      </c>
      <c r="Q3" s="8" t="s">
        <v>6</v>
      </c>
      <c r="R3" s="10" t="s">
        <v>7</v>
      </c>
      <c r="S3" s="8" t="s">
        <v>6</v>
      </c>
      <c r="T3" s="10" t="s">
        <v>7</v>
      </c>
      <c r="U3" s="8" t="s">
        <v>6</v>
      </c>
      <c r="V3" s="10" t="s">
        <v>7</v>
      </c>
      <c r="W3" s="8" t="s">
        <v>6</v>
      </c>
      <c r="X3" s="10" t="s">
        <v>7</v>
      </c>
      <c r="Y3" s="8" t="s">
        <v>6</v>
      </c>
      <c r="Z3" s="10" t="s">
        <v>7</v>
      </c>
      <c r="AA3" s="8" t="s">
        <v>6</v>
      </c>
      <c r="AB3" s="10" t="s">
        <v>7</v>
      </c>
      <c r="AC3" s="8"/>
      <c r="AD3" s="10"/>
    </row>
    <row r="4" ht="22.5" customHeight="1" spans="1:30">
      <c r="A4" s="8">
        <v>1</v>
      </c>
      <c r="B4" s="11" t="s">
        <v>53</v>
      </c>
      <c r="C4" s="8" t="s">
        <v>16</v>
      </c>
      <c r="D4" s="12">
        <v>23</v>
      </c>
      <c r="E4" s="8">
        <v>5</v>
      </c>
      <c r="F4" s="10">
        <f>+E4*D4</f>
        <v>115</v>
      </c>
      <c r="G4" s="8"/>
      <c r="H4" s="10">
        <f>+G4*D4</f>
        <v>0</v>
      </c>
      <c r="I4" s="8"/>
      <c r="J4" s="10">
        <f>+I4*D4</f>
        <v>0</v>
      </c>
      <c r="K4" s="8">
        <v>1</v>
      </c>
      <c r="L4" s="10">
        <f>+K4*D4</f>
        <v>23</v>
      </c>
      <c r="M4" s="8"/>
      <c r="N4" s="10">
        <f>+M4*D4</f>
        <v>0</v>
      </c>
      <c r="O4" s="8">
        <v>5</v>
      </c>
      <c r="P4" s="10">
        <f>+O4*D4</f>
        <v>115</v>
      </c>
      <c r="Q4" s="8">
        <v>1</v>
      </c>
      <c r="R4" s="10">
        <f>+Q4*D4</f>
        <v>23</v>
      </c>
      <c r="S4" s="8"/>
      <c r="T4" s="10">
        <f>+S4*D4</f>
        <v>0</v>
      </c>
      <c r="U4" s="8"/>
      <c r="V4" s="10">
        <f>+U4*D4</f>
        <v>0</v>
      </c>
      <c r="W4" s="8"/>
      <c r="X4" s="10">
        <f>+W4*D4</f>
        <v>0</v>
      </c>
      <c r="Y4" s="8"/>
      <c r="Z4" s="10">
        <f>+Y4*D4</f>
        <v>0</v>
      </c>
      <c r="AA4" s="8">
        <v>1</v>
      </c>
      <c r="AB4" s="10">
        <f>+AA4*D4</f>
        <v>23</v>
      </c>
      <c r="AC4" s="8">
        <f>+AA4+Y4+W4+U4+S4+Q4+O4+M4+K4+I4+G4+E4</f>
        <v>13</v>
      </c>
      <c r="AD4" s="19">
        <f>+D4*AC4</f>
        <v>299</v>
      </c>
    </row>
    <row r="5" ht="22.5" customHeight="1" spans="1:30">
      <c r="A5" s="8">
        <v>2</v>
      </c>
      <c r="B5" s="11" t="s">
        <v>54</v>
      </c>
      <c r="C5" s="8" t="s">
        <v>12</v>
      </c>
      <c r="D5" s="12">
        <v>2.4</v>
      </c>
      <c r="E5" s="8"/>
      <c r="F5" s="10">
        <f t="shared" ref="F5:F17" si="0">+E5*D5</f>
        <v>0</v>
      </c>
      <c r="G5" s="8"/>
      <c r="H5" s="10">
        <f t="shared" ref="H5:H17" si="1">+G5*D5</f>
        <v>0</v>
      </c>
      <c r="I5" s="8"/>
      <c r="J5" s="10">
        <f t="shared" ref="J5:J17" si="2">+I5*D5</f>
        <v>0</v>
      </c>
      <c r="K5" s="8"/>
      <c r="L5" s="10">
        <f t="shared" ref="L5:L17" si="3">+K5*D5</f>
        <v>0</v>
      </c>
      <c r="M5" s="8">
        <v>2</v>
      </c>
      <c r="N5" s="10">
        <f t="shared" ref="N5:N17" si="4">+M5*D5</f>
        <v>4.8</v>
      </c>
      <c r="O5" s="8"/>
      <c r="P5" s="10">
        <f t="shared" ref="P5:P17" si="5">+O5*D5</f>
        <v>0</v>
      </c>
      <c r="Q5" s="8"/>
      <c r="R5" s="10">
        <f t="shared" ref="R5:R17" si="6">+Q5*D5</f>
        <v>0</v>
      </c>
      <c r="S5" s="8"/>
      <c r="T5" s="10">
        <f t="shared" ref="T5:T17" si="7">+S5*D5</f>
        <v>0</v>
      </c>
      <c r="U5" s="8"/>
      <c r="V5" s="10">
        <f t="shared" ref="V5:V17" si="8">+U5*D5</f>
        <v>0</v>
      </c>
      <c r="W5" s="8"/>
      <c r="X5" s="10">
        <f t="shared" ref="X5:X17" si="9">+W5*D5</f>
        <v>0</v>
      </c>
      <c r="Y5" s="8">
        <v>2</v>
      </c>
      <c r="Z5" s="10">
        <f t="shared" ref="Z5:Z17" si="10">+Y5*D5</f>
        <v>4.8</v>
      </c>
      <c r="AA5" s="8"/>
      <c r="AB5" s="10">
        <f t="shared" ref="AB5:AB17" si="11">+AA5*D5</f>
        <v>0</v>
      </c>
      <c r="AC5" s="8">
        <f t="shared" ref="AC5:AC17" si="12">+AA5+Y5+W5+U5+S5+Q5+O5+M5+K5+I5+G5+E5</f>
        <v>4</v>
      </c>
      <c r="AD5" s="19">
        <f t="shared" ref="AD5:AD17" si="13">+D5*AC5</f>
        <v>9.6</v>
      </c>
    </row>
    <row r="6" ht="22.5" customHeight="1" spans="1:30">
      <c r="A6" s="8">
        <v>3</v>
      </c>
      <c r="B6" s="11" t="s">
        <v>55</v>
      </c>
      <c r="C6" s="8" t="s">
        <v>12</v>
      </c>
      <c r="D6" s="12">
        <v>1.5</v>
      </c>
      <c r="E6" s="8"/>
      <c r="F6" s="10">
        <f t="shared" si="0"/>
        <v>0</v>
      </c>
      <c r="G6" s="8"/>
      <c r="H6" s="10">
        <f t="shared" si="1"/>
        <v>0</v>
      </c>
      <c r="I6" s="8"/>
      <c r="J6" s="10">
        <f t="shared" si="2"/>
        <v>0</v>
      </c>
      <c r="K6" s="8"/>
      <c r="L6" s="10">
        <f t="shared" si="3"/>
        <v>0</v>
      </c>
      <c r="M6" s="8"/>
      <c r="N6" s="10">
        <f t="shared" si="4"/>
        <v>0</v>
      </c>
      <c r="O6" s="8"/>
      <c r="P6" s="10">
        <f t="shared" si="5"/>
        <v>0</v>
      </c>
      <c r="Q6" s="8"/>
      <c r="R6" s="10">
        <f t="shared" si="6"/>
        <v>0</v>
      </c>
      <c r="S6" s="8">
        <v>2</v>
      </c>
      <c r="T6" s="10">
        <f t="shared" si="7"/>
        <v>3</v>
      </c>
      <c r="U6" s="8">
        <v>2</v>
      </c>
      <c r="V6" s="10">
        <f t="shared" si="8"/>
        <v>3</v>
      </c>
      <c r="W6" s="8"/>
      <c r="X6" s="10">
        <f t="shared" si="9"/>
        <v>0</v>
      </c>
      <c r="Y6" s="8"/>
      <c r="Z6" s="10">
        <f t="shared" si="10"/>
        <v>0</v>
      </c>
      <c r="AA6" s="8"/>
      <c r="AB6" s="10">
        <f t="shared" si="11"/>
        <v>0</v>
      </c>
      <c r="AC6" s="8">
        <f t="shared" si="12"/>
        <v>4</v>
      </c>
      <c r="AD6" s="19">
        <f t="shared" si="13"/>
        <v>6</v>
      </c>
    </row>
    <row r="7" ht="22.5" customHeight="1" spans="1:30">
      <c r="A7" s="8">
        <v>4</v>
      </c>
      <c r="B7" s="11" t="s">
        <v>56</v>
      </c>
      <c r="C7" s="8" t="s">
        <v>57</v>
      </c>
      <c r="D7" s="12">
        <v>6</v>
      </c>
      <c r="E7" s="8">
        <v>2</v>
      </c>
      <c r="F7" s="10">
        <f t="shared" si="0"/>
        <v>12</v>
      </c>
      <c r="G7" s="8"/>
      <c r="H7" s="10">
        <f t="shared" si="1"/>
        <v>0</v>
      </c>
      <c r="I7" s="8"/>
      <c r="J7" s="10">
        <f t="shared" si="2"/>
        <v>0</v>
      </c>
      <c r="K7" s="8"/>
      <c r="L7" s="10">
        <f t="shared" si="3"/>
        <v>0</v>
      </c>
      <c r="M7" s="8">
        <v>1</v>
      </c>
      <c r="N7" s="10">
        <f t="shared" si="4"/>
        <v>6</v>
      </c>
      <c r="O7" s="8"/>
      <c r="P7" s="10">
        <f t="shared" si="5"/>
        <v>0</v>
      </c>
      <c r="Q7" s="8"/>
      <c r="R7" s="10">
        <f t="shared" si="6"/>
        <v>0</v>
      </c>
      <c r="S7" s="8"/>
      <c r="T7" s="10">
        <f t="shared" si="7"/>
        <v>0</v>
      </c>
      <c r="U7" s="8"/>
      <c r="V7" s="10">
        <f t="shared" si="8"/>
        <v>0</v>
      </c>
      <c r="W7" s="8"/>
      <c r="X7" s="10">
        <f t="shared" si="9"/>
        <v>0</v>
      </c>
      <c r="Y7" s="8"/>
      <c r="Z7" s="10">
        <f t="shared" si="10"/>
        <v>0</v>
      </c>
      <c r="AA7" s="8"/>
      <c r="AB7" s="10">
        <f t="shared" si="11"/>
        <v>0</v>
      </c>
      <c r="AC7" s="8">
        <f t="shared" si="12"/>
        <v>3</v>
      </c>
      <c r="AD7" s="19">
        <f t="shared" si="13"/>
        <v>18</v>
      </c>
    </row>
    <row r="8" ht="22.5" customHeight="1" spans="1:30">
      <c r="A8" s="8">
        <v>5</v>
      </c>
      <c r="B8" s="11" t="s">
        <v>58</v>
      </c>
      <c r="C8" s="8" t="s">
        <v>57</v>
      </c>
      <c r="D8" s="12">
        <v>2.5</v>
      </c>
      <c r="E8" s="8">
        <v>2</v>
      </c>
      <c r="F8" s="10">
        <f t="shared" si="0"/>
        <v>5</v>
      </c>
      <c r="G8" s="8"/>
      <c r="H8" s="10">
        <f t="shared" si="1"/>
        <v>0</v>
      </c>
      <c r="I8" s="8"/>
      <c r="J8" s="10">
        <f t="shared" si="2"/>
        <v>0</v>
      </c>
      <c r="K8" s="8"/>
      <c r="L8" s="10">
        <f t="shared" si="3"/>
        <v>0</v>
      </c>
      <c r="M8" s="8">
        <v>1</v>
      </c>
      <c r="N8" s="10">
        <f t="shared" si="4"/>
        <v>2.5</v>
      </c>
      <c r="O8" s="8"/>
      <c r="P8" s="10">
        <f t="shared" si="5"/>
        <v>0</v>
      </c>
      <c r="Q8" s="8"/>
      <c r="R8" s="10">
        <f t="shared" si="6"/>
        <v>0</v>
      </c>
      <c r="S8" s="8"/>
      <c r="T8" s="10">
        <f t="shared" si="7"/>
        <v>0</v>
      </c>
      <c r="U8" s="8"/>
      <c r="V8" s="10">
        <f t="shared" si="8"/>
        <v>0</v>
      </c>
      <c r="W8" s="8"/>
      <c r="X8" s="10">
        <f t="shared" si="9"/>
        <v>0</v>
      </c>
      <c r="Y8" s="8"/>
      <c r="Z8" s="10">
        <f t="shared" si="10"/>
        <v>0</v>
      </c>
      <c r="AA8" s="8">
        <v>2</v>
      </c>
      <c r="AB8" s="10">
        <f t="shared" si="11"/>
        <v>5</v>
      </c>
      <c r="AC8" s="8">
        <f t="shared" si="12"/>
        <v>5</v>
      </c>
      <c r="AD8" s="19">
        <f t="shared" si="13"/>
        <v>12.5</v>
      </c>
    </row>
    <row r="9" ht="22.5" customHeight="1" spans="1:30">
      <c r="A9" s="8">
        <v>6</v>
      </c>
      <c r="B9" s="11" t="s">
        <v>59</v>
      </c>
      <c r="C9" s="8" t="s">
        <v>60</v>
      </c>
      <c r="D9" s="12">
        <v>3</v>
      </c>
      <c r="E9" s="8">
        <v>1</v>
      </c>
      <c r="F9" s="10">
        <f t="shared" si="0"/>
        <v>3</v>
      </c>
      <c r="G9" s="8"/>
      <c r="H9" s="10">
        <f t="shared" si="1"/>
        <v>0</v>
      </c>
      <c r="I9" s="8">
        <v>1</v>
      </c>
      <c r="J9" s="10">
        <f t="shared" si="2"/>
        <v>3</v>
      </c>
      <c r="K9" s="8">
        <v>1</v>
      </c>
      <c r="L9" s="10">
        <f t="shared" si="3"/>
        <v>3</v>
      </c>
      <c r="M9" s="8"/>
      <c r="N9" s="10">
        <f t="shared" si="4"/>
        <v>0</v>
      </c>
      <c r="O9" s="8"/>
      <c r="P9" s="10">
        <f t="shared" si="5"/>
        <v>0</v>
      </c>
      <c r="Q9" s="8">
        <v>1</v>
      </c>
      <c r="R9" s="10">
        <f t="shared" si="6"/>
        <v>3</v>
      </c>
      <c r="S9" s="8"/>
      <c r="T9" s="10">
        <f t="shared" si="7"/>
        <v>0</v>
      </c>
      <c r="U9" s="8"/>
      <c r="V9" s="10">
        <f t="shared" si="8"/>
        <v>0</v>
      </c>
      <c r="W9" s="8"/>
      <c r="X9" s="10">
        <f t="shared" si="9"/>
        <v>0</v>
      </c>
      <c r="Y9" s="8">
        <v>1</v>
      </c>
      <c r="Z9" s="10">
        <f t="shared" si="10"/>
        <v>3</v>
      </c>
      <c r="AA9" s="8">
        <v>1</v>
      </c>
      <c r="AB9" s="10">
        <f t="shared" si="11"/>
        <v>3</v>
      </c>
      <c r="AC9" s="8">
        <f t="shared" si="12"/>
        <v>6</v>
      </c>
      <c r="AD9" s="19">
        <f t="shared" si="13"/>
        <v>18</v>
      </c>
    </row>
    <row r="10" ht="22.5" customHeight="1" spans="1:30">
      <c r="A10" s="8">
        <v>7</v>
      </c>
      <c r="B10" s="11" t="s">
        <v>14</v>
      </c>
      <c r="C10" s="8" t="s">
        <v>61</v>
      </c>
      <c r="D10" s="12">
        <v>0.25</v>
      </c>
      <c r="E10" s="8"/>
      <c r="F10" s="10">
        <f t="shared" si="0"/>
        <v>0</v>
      </c>
      <c r="G10" s="8"/>
      <c r="H10" s="10">
        <f t="shared" si="1"/>
        <v>0</v>
      </c>
      <c r="I10" s="8">
        <v>10</v>
      </c>
      <c r="J10" s="10">
        <f t="shared" si="2"/>
        <v>2.5</v>
      </c>
      <c r="K10" s="8">
        <v>60</v>
      </c>
      <c r="L10" s="10">
        <f t="shared" si="3"/>
        <v>15</v>
      </c>
      <c r="M10" s="8"/>
      <c r="N10" s="10">
        <f t="shared" si="4"/>
        <v>0</v>
      </c>
      <c r="O10" s="8">
        <v>100</v>
      </c>
      <c r="P10" s="10">
        <f t="shared" si="5"/>
        <v>25</v>
      </c>
      <c r="Q10" s="8">
        <v>20</v>
      </c>
      <c r="R10" s="10">
        <f t="shared" si="6"/>
        <v>5</v>
      </c>
      <c r="S10" s="8">
        <v>50</v>
      </c>
      <c r="T10" s="10">
        <f t="shared" si="7"/>
        <v>12.5</v>
      </c>
      <c r="U10" s="8">
        <v>160</v>
      </c>
      <c r="V10" s="10">
        <f t="shared" si="8"/>
        <v>40</v>
      </c>
      <c r="W10" s="8">
        <v>100</v>
      </c>
      <c r="X10" s="10">
        <f t="shared" si="9"/>
        <v>25</v>
      </c>
      <c r="Y10" s="8">
        <v>50</v>
      </c>
      <c r="Z10" s="10">
        <f t="shared" si="10"/>
        <v>12.5</v>
      </c>
      <c r="AA10" s="8">
        <v>50</v>
      </c>
      <c r="AB10" s="10">
        <f t="shared" si="11"/>
        <v>12.5</v>
      </c>
      <c r="AC10" s="8">
        <f t="shared" si="12"/>
        <v>600</v>
      </c>
      <c r="AD10" s="19">
        <f t="shared" si="13"/>
        <v>150</v>
      </c>
    </row>
    <row r="11" ht="22.5" customHeight="1" spans="1:30">
      <c r="A11" s="8">
        <v>8</v>
      </c>
      <c r="B11" s="11" t="s">
        <v>62</v>
      </c>
      <c r="C11" s="8" t="s">
        <v>23</v>
      </c>
      <c r="D11" s="12">
        <v>13</v>
      </c>
      <c r="E11" s="8"/>
      <c r="F11" s="10">
        <f t="shared" si="0"/>
        <v>0</v>
      </c>
      <c r="G11" s="8"/>
      <c r="H11" s="10">
        <f t="shared" si="1"/>
        <v>0</v>
      </c>
      <c r="I11" s="8"/>
      <c r="J11" s="10">
        <f t="shared" si="2"/>
        <v>0</v>
      </c>
      <c r="K11" s="8"/>
      <c r="L11" s="10">
        <f t="shared" si="3"/>
        <v>0</v>
      </c>
      <c r="M11" s="8"/>
      <c r="N11" s="10">
        <f t="shared" si="4"/>
        <v>0</v>
      </c>
      <c r="O11" s="8"/>
      <c r="P11" s="10">
        <f t="shared" si="5"/>
        <v>0</v>
      </c>
      <c r="Q11" s="8"/>
      <c r="R11" s="10">
        <f t="shared" si="6"/>
        <v>0</v>
      </c>
      <c r="S11" s="8"/>
      <c r="T11" s="10">
        <f t="shared" si="7"/>
        <v>0</v>
      </c>
      <c r="U11" s="8">
        <v>1</v>
      </c>
      <c r="V11" s="10">
        <f t="shared" si="8"/>
        <v>13</v>
      </c>
      <c r="W11" s="8">
        <v>1</v>
      </c>
      <c r="X11" s="10">
        <f t="shared" si="9"/>
        <v>13</v>
      </c>
      <c r="Y11" s="8"/>
      <c r="Z11" s="10">
        <f t="shared" si="10"/>
        <v>0</v>
      </c>
      <c r="AA11" s="8"/>
      <c r="AB11" s="10">
        <f t="shared" si="11"/>
        <v>0</v>
      </c>
      <c r="AC11" s="8">
        <f t="shared" si="12"/>
        <v>2</v>
      </c>
      <c r="AD11" s="19">
        <f t="shared" si="13"/>
        <v>26</v>
      </c>
    </row>
    <row r="12" ht="22.5" customHeight="1" spans="1:30">
      <c r="A12" s="8">
        <v>9</v>
      </c>
      <c r="B12" s="11" t="s">
        <v>63</v>
      </c>
      <c r="C12" s="8" t="s">
        <v>12</v>
      </c>
      <c r="D12" s="12">
        <v>5</v>
      </c>
      <c r="E12" s="8"/>
      <c r="F12" s="10">
        <f t="shared" si="0"/>
        <v>0</v>
      </c>
      <c r="G12" s="8"/>
      <c r="H12" s="10">
        <f t="shared" si="1"/>
        <v>0</v>
      </c>
      <c r="I12" s="8"/>
      <c r="J12" s="10">
        <f t="shared" si="2"/>
        <v>0</v>
      </c>
      <c r="K12" s="8">
        <v>1</v>
      </c>
      <c r="L12" s="10">
        <f t="shared" si="3"/>
        <v>5</v>
      </c>
      <c r="M12" s="8">
        <v>1</v>
      </c>
      <c r="N12" s="10">
        <f t="shared" si="4"/>
        <v>5</v>
      </c>
      <c r="O12" s="8"/>
      <c r="P12" s="10">
        <f t="shared" si="5"/>
        <v>0</v>
      </c>
      <c r="Q12" s="8"/>
      <c r="R12" s="10">
        <f t="shared" si="6"/>
        <v>0</v>
      </c>
      <c r="S12" s="8">
        <v>1</v>
      </c>
      <c r="T12" s="10">
        <f t="shared" si="7"/>
        <v>5</v>
      </c>
      <c r="U12" s="8">
        <v>1</v>
      </c>
      <c r="V12" s="10">
        <f t="shared" si="8"/>
        <v>5</v>
      </c>
      <c r="W12" s="8"/>
      <c r="X12" s="10">
        <f t="shared" si="9"/>
        <v>0</v>
      </c>
      <c r="Y12" s="8"/>
      <c r="Z12" s="10">
        <f t="shared" si="10"/>
        <v>0</v>
      </c>
      <c r="AA12" s="8"/>
      <c r="AB12" s="10">
        <f t="shared" si="11"/>
        <v>0</v>
      </c>
      <c r="AC12" s="8">
        <f t="shared" si="12"/>
        <v>4</v>
      </c>
      <c r="AD12" s="19">
        <f t="shared" si="13"/>
        <v>20</v>
      </c>
    </row>
    <row r="13" ht="22.5" customHeight="1" spans="1:30">
      <c r="A13" s="8">
        <v>10</v>
      </c>
      <c r="B13" s="11" t="s">
        <v>64</v>
      </c>
      <c r="C13" s="8" t="s">
        <v>12</v>
      </c>
      <c r="D13" s="12">
        <v>1.3</v>
      </c>
      <c r="E13" s="8"/>
      <c r="F13" s="10">
        <f t="shared" si="0"/>
        <v>0</v>
      </c>
      <c r="G13" s="8"/>
      <c r="H13" s="10">
        <f t="shared" si="1"/>
        <v>0</v>
      </c>
      <c r="I13" s="8"/>
      <c r="J13" s="10">
        <f t="shared" si="2"/>
        <v>0</v>
      </c>
      <c r="K13" s="8"/>
      <c r="L13" s="10">
        <f t="shared" si="3"/>
        <v>0</v>
      </c>
      <c r="M13" s="8"/>
      <c r="N13" s="10">
        <f t="shared" si="4"/>
        <v>0</v>
      </c>
      <c r="O13" s="8"/>
      <c r="P13" s="10">
        <f t="shared" si="5"/>
        <v>0</v>
      </c>
      <c r="Q13" s="8"/>
      <c r="R13" s="10">
        <f t="shared" si="6"/>
        <v>0</v>
      </c>
      <c r="S13" s="8">
        <v>1</v>
      </c>
      <c r="T13" s="10">
        <f t="shared" si="7"/>
        <v>1.3</v>
      </c>
      <c r="U13" s="8"/>
      <c r="V13" s="10">
        <f t="shared" si="8"/>
        <v>0</v>
      </c>
      <c r="W13" s="8"/>
      <c r="X13" s="10">
        <f t="shared" si="9"/>
        <v>0</v>
      </c>
      <c r="Y13" s="8"/>
      <c r="Z13" s="10">
        <f t="shared" si="10"/>
        <v>0</v>
      </c>
      <c r="AA13" s="8">
        <v>1</v>
      </c>
      <c r="AB13" s="10">
        <f t="shared" si="11"/>
        <v>1.3</v>
      </c>
      <c r="AC13" s="8">
        <f t="shared" si="12"/>
        <v>2</v>
      </c>
      <c r="AD13" s="19">
        <f t="shared" si="13"/>
        <v>2.6</v>
      </c>
    </row>
    <row r="14" ht="22.5" customHeight="1" spans="1:30">
      <c r="A14" s="8">
        <v>11</v>
      </c>
      <c r="B14" s="11" t="s">
        <v>65</v>
      </c>
      <c r="C14" s="8" t="s">
        <v>66</v>
      </c>
      <c r="D14" s="12">
        <v>0.6</v>
      </c>
      <c r="E14" s="8">
        <v>2</v>
      </c>
      <c r="F14" s="10">
        <f t="shared" si="0"/>
        <v>1.2</v>
      </c>
      <c r="G14" s="8">
        <v>2</v>
      </c>
      <c r="H14" s="10">
        <f t="shared" si="1"/>
        <v>1.2</v>
      </c>
      <c r="I14" s="8">
        <v>2</v>
      </c>
      <c r="J14" s="10">
        <f t="shared" si="2"/>
        <v>1.2</v>
      </c>
      <c r="K14" s="8">
        <v>1</v>
      </c>
      <c r="L14" s="10">
        <f t="shared" si="3"/>
        <v>0.6</v>
      </c>
      <c r="M14" s="8"/>
      <c r="N14" s="10">
        <f t="shared" si="4"/>
        <v>0</v>
      </c>
      <c r="O14" s="8">
        <v>2</v>
      </c>
      <c r="P14" s="10">
        <f t="shared" si="5"/>
        <v>1.2</v>
      </c>
      <c r="Q14" s="8"/>
      <c r="R14" s="10">
        <f t="shared" si="6"/>
        <v>0</v>
      </c>
      <c r="S14" s="8">
        <v>2</v>
      </c>
      <c r="T14" s="10">
        <f t="shared" si="7"/>
        <v>1.2</v>
      </c>
      <c r="U14" s="8"/>
      <c r="V14" s="10">
        <f t="shared" si="8"/>
        <v>0</v>
      </c>
      <c r="W14" s="8"/>
      <c r="X14" s="10">
        <f t="shared" si="9"/>
        <v>0</v>
      </c>
      <c r="Y14" s="8"/>
      <c r="Z14" s="10">
        <f t="shared" si="10"/>
        <v>0</v>
      </c>
      <c r="AA14" s="8"/>
      <c r="AB14" s="10">
        <f t="shared" si="11"/>
        <v>0</v>
      </c>
      <c r="AC14" s="8">
        <f t="shared" si="12"/>
        <v>11</v>
      </c>
      <c r="AD14" s="19">
        <f t="shared" si="13"/>
        <v>6.6</v>
      </c>
    </row>
    <row r="15" ht="22.5" customHeight="1" spans="1:30">
      <c r="A15" s="8">
        <v>12</v>
      </c>
      <c r="B15" s="11" t="s">
        <v>67</v>
      </c>
      <c r="C15" s="8" t="s">
        <v>37</v>
      </c>
      <c r="D15" s="12">
        <v>0.6</v>
      </c>
      <c r="E15" s="8">
        <v>5</v>
      </c>
      <c r="F15" s="10">
        <f t="shared" si="0"/>
        <v>3</v>
      </c>
      <c r="G15" s="8"/>
      <c r="H15" s="10">
        <f t="shared" si="1"/>
        <v>0</v>
      </c>
      <c r="I15" s="8">
        <v>5</v>
      </c>
      <c r="J15" s="10">
        <f t="shared" si="2"/>
        <v>3</v>
      </c>
      <c r="K15" s="8"/>
      <c r="L15" s="10">
        <f t="shared" si="3"/>
        <v>0</v>
      </c>
      <c r="M15" s="8"/>
      <c r="N15" s="10">
        <f t="shared" si="4"/>
        <v>0</v>
      </c>
      <c r="O15" s="8"/>
      <c r="P15" s="10">
        <f t="shared" si="5"/>
        <v>0</v>
      </c>
      <c r="Q15" s="8">
        <v>5</v>
      </c>
      <c r="R15" s="10">
        <f t="shared" si="6"/>
        <v>3</v>
      </c>
      <c r="S15" s="8"/>
      <c r="T15" s="10">
        <f t="shared" si="7"/>
        <v>0</v>
      </c>
      <c r="U15" s="8"/>
      <c r="V15" s="10">
        <f t="shared" si="8"/>
        <v>0</v>
      </c>
      <c r="W15" s="8">
        <v>2</v>
      </c>
      <c r="X15" s="10">
        <f t="shared" si="9"/>
        <v>1.2</v>
      </c>
      <c r="Y15" s="8">
        <v>2</v>
      </c>
      <c r="Z15" s="10">
        <f t="shared" si="10"/>
        <v>1.2</v>
      </c>
      <c r="AA15" s="8"/>
      <c r="AB15" s="10">
        <f t="shared" si="11"/>
        <v>0</v>
      </c>
      <c r="AC15" s="8">
        <f t="shared" si="12"/>
        <v>19</v>
      </c>
      <c r="AD15" s="19">
        <f t="shared" si="13"/>
        <v>11.4</v>
      </c>
    </row>
    <row r="16" ht="22.5" customHeight="1" spans="1:30">
      <c r="A16" s="8">
        <v>13</v>
      </c>
      <c r="B16" s="11" t="s">
        <v>68</v>
      </c>
      <c r="C16" s="8" t="s">
        <v>12</v>
      </c>
      <c r="D16" s="12">
        <v>13</v>
      </c>
      <c r="E16" s="8"/>
      <c r="F16" s="10">
        <f t="shared" si="0"/>
        <v>0</v>
      </c>
      <c r="G16" s="8"/>
      <c r="H16" s="10">
        <f t="shared" si="1"/>
        <v>0</v>
      </c>
      <c r="I16" s="8"/>
      <c r="J16" s="10">
        <f t="shared" si="2"/>
        <v>0</v>
      </c>
      <c r="K16" s="8"/>
      <c r="L16" s="10">
        <f t="shared" si="3"/>
        <v>0</v>
      </c>
      <c r="M16" s="8"/>
      <c r="N16" s="10">
        <f t="shared" si="4"/>
        <v>0</v>
      </c>
      <c r="O16" s="8"/>
      <c r="P16" s="10">
        <f t="shared" si="5"/>
        <v>0</v>
      </c>
      <c r="Q16" s="8">
        <v>1</v>
      </c>
      <c r="R16" s="10">
        <f t="shared" si="6"/>
        <v>13</v>
      </c>
      <c r="S16" s="8"/>
      <c r="T16" s="10">
        <f t="shared" si="7"/>
        <v>0</v>
      </c>
      <c r="U16" s="8">
        <v>1</v>
      </c>
      <c r="V16" s="10">
        <f t="shared" si="8"/>
        <v>13</v>
      </c>
      <c r="W16" s="8">
        <v>1</v>
      </c>
      <c r="X16" s="10">
        <f t="shared" si="9"/>
        <v>13</v>
      </c>
      <c r="Y16" s="8"/>
      <c r="Z16" s="10">
        <f t="shared" si="10"/>
        <v>0</v>
      </c>
      <c r="AA16" s="8"/>
      <c r="AB16" s="10">
        <f t="shared" si="11"/>
        <v>0</v>
      </c>
      <c r="AC16" s="8">
        <f t="shared" si="12"/>
        <v>3</v>
      </c>
      <c r="AD16" s="19">
        <f t="shared" si="13"/>
        <v>39</v>
      </c>
    </row>
    <row r="17" ht="22.5" customHeight="1" spans="1:30">
      <c r="A17" s="8">
        <v>14</v>
      </c>
      <c r="B17" s="11" t="s">
        <v>69</v>
      </c>
      <c r="C17" s="8" t="s">
        <v>12</v>
      </c>
      <c r="D17" s="12">
        <v>4.5</v>
      </c>
      <c r="E17" s="8">
        <v>2</v>
      </c>
      <c r="F17" s="10">
        <f t="shared" si="0"/>
        <v>9</v>
      </c>
      <c r="G17" s="8"/>
      <c r="H17" s="10">
        <f t="shared" si="1"/>
        <v>0</v>
      </c>
      <c r="I17" s="8"/>
      <c r="J17" s="10">
        <f t="shared" si="2"/>
        <v>0</v>
      </c>
      <c r="K17" s="8"/>
      <c r="L17" s="10">
        <f t="shared" si="3"/>
        <v>0</v>
      </c>
      <c r="M17" s="8"/>
      <c r="N17" s="10">
        <f t="shared" si="4"/>
        <v>0</v>
      </c>
      <c r="O17" s="8"/>
      <c r="P17" s="10">
        <f t="shared" si="5"/>
        <v>0</v>
      </c>
      <c r="Q17" s="8"/>
      <c r="R17" s="10">
        <f t="shared" si="6"/>
        <v>0</v>
      </c>
      <c r="S17" s="8">
        <v>1</v>
      </c>
      <c r="T17" s="10">
        <f t="shared" si="7"/>
        <v>4.5</v>
      </c>
      <c r="U17" s="8"/>
      <c r="V17" s="10">
        <f t="shared" si="8"/>
        <v>0</v>
      </c>
      <c r="W17" s="8">
        <v>1</v>
      </c>
      <c r="X17" s="10">
        <f t="shared" si="9"/>
        <v>4.5</v>
      </c>
      <c r="Y17" s="8"/>
      <c r="Z17" s="10">
        <f t="shared" si="10"/>
        <v>0</v>
      </c>
      <c r="AA17" s="8"/>
      <c r="AB17" s="10">
        <f t="shared" si="11"/>
        <v>0</v>
      </c>
      <c r="AC17" s="8">
        <f t="shared" si="12"/>
        <v>4</v>
      </c>
      <c r="AD17" s="19">
        <f t="shared" si="13"/>
        <v>18</v>
      </c>
    </row>
    <row r="18" ht="21" customHeight="1" spans="1:30">
      <c r="A18" s="15" t="s">
        <v>70</v>
      </c>
      <c r="B18" s="15"/>
      <c r="C18" s="15"/>
      <c r="D18" s="15"/>
      <c r="E18" s="8"/>
      <c r="F18" s="10">
        <f t="shared" ref="F18:J18" si="14">SUM(F4:F17)</f>
        <v>148.2</v>
      </c>
      <c r="G18" s="16"/>
      <c r="H18" s="10">
        <f t="shared" si="14"/>
        <v>1.2</v>
      </c>
      <c r="I18" s="8"/>
      <c r="J18" s="10">
        <f t="shared" si="14"/>
        <v>9.7</v>
      </c>
      <c r="K18" s="8"/>
      <c r="L18" s="10">
        <f t="shared" ref="L18:P18" si="15">SUM(L4:L17)</f>
        <v>46.6</v>
      </c>
      <c r="M18" s="8"/>
      <c r="N18" s="10">
        <f t="shared" si="15"/>
        <v>18.3</v>
      </c>
      <c r="O18" s="8"/>
      <c r="P18" s="10">
        <f t="shared" si="15"/>
        <v>141.2</v>
      </c>
      <c r="Q18" s="8"/>
      <c r="R18" s="10">
        <f t="shared" ref="R18:V18" si="16">SUM(R4:R17)</f>
        <v>47</v>
      </c>
      <c r="S18" s="8"/>
      <c r="T18" s="10">
        <f t="shared" si="16"/>
        <v>27.5</v>
      </c>
      <c r="U18" s="8"/>
      <c r="V18" s="10">
        <f t="shared" si="16"/>
        <v>74</v>
      </c>
      <c r="W18" s="8"/>
      <c r="X18" s="10">
        <f t="shared" ref="X18:AB18" si="17">SUM(X4:X17)</f>
        <v>56.7</v>
      </c>
      <c r="Y18" s="8"/>
      <c r="Z18" s="10">
        <f t="shared" si="17"/>
        <v>21.5</v>
      </c>
      <c r="AA18" s="8"/>
      <c r="AB18" s="10">
        <f t="shared" si="17"/>
        <v>44.8</v>
      </c>
      <c r="AC18" s="8" t="s">
        <v>71</v>
      </c>
      <c r="AD18" s="19">
        <f>SUM(AD4:AD17)</f>
        <v>636.7</v>
      </c>
    </row>
    <row r="19" ht="21" customHeight="1" spans="1:30">
      <c r="A19" s="15" t="s">
        <v>72</v>
      </c>
      <c r="B19" s="15"/>
      <c r="C19" s="15"/>
      <c r="D19" s="15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</row>
  </sheetData>
  <mergeCells count="34">
    <mergeCell ref="A1:AD1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18:D18"/>
    <mergeCell ref="A19:D19"/>
    <mergeCell ref="E19:F19"/>
    <mergeCell ref="G19:H19"/>
    <mergeCell ref="I19:J19"/>
    <mergeCell ref="K19:L19"/>
    <mergeCell ref="M19:N19"/>
    <mergeCell ref="O19:P19"/>
    <mergeCell ref="Q19:R19"/>
    <mergeCell ref="S19:T19"/>
    <mergeCell ref="U19:V19"/>
    <mergeCell ref="W19:X19"/>
    <mergeCell ref="Y19:Z19"/>
    <mergeCell ref="AA19:AB19"/>
    <mergeCell ref="AC19:AD19"/>
    <mergeCell ref="A2:A3"/>
    <mergeCell ref="B2:B3"/>
    <mergeCell ref="C2:C3"/>
    <mergeCell ref="D2:D3"/>
    <mergeCell ref="AC2:AC3"/>
    <mergeCell ref="AD2:AD3"/>
  </mergeCells>
  <pageMargins left="0.289583333333333" right="0.279861111111111" top="0.75" bottom="0.75" header="0.3" footer="0.3"/>
  <pageSetup paperSize="9" scale="6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26"/>
  <sheetViews>
    <sheetView showZeros="0" tabSelected="1" workbookViewId="0">
      <pane xSplit="5" ySplit="3" topLeftCell="T18" activePane="bottomRight" state="frozen"/>
      <selection/>
      <selection pane="topRight"/>
      <selection pane="bottomLeft"/>
      <selection pane="bottomRight" activeCell="B22" sqref="B22"/>
    </sheetView>
  </sheetViews>
  <sheetFormatPr defaultColWidth="9" defaultRowHeight="13.5"/>
  <cols>
    <col min="1" max="1" width="5.25" style="1" customWidth="1"/>
    <col min="2" max="2" width="6.875" style="1" customWidth="1"/>
    <col min="3" max="3" width="17.375" customWidth="1"/>
    <col min="4" max="4" width="5.25" style="1" customWidth="1"/>
    <col min="5" max="5" width="7.5" style="2" customWidth="1"/>
    <col min="6" max="6" width="5.75" style="1" customWidth="1"/>
    <col min="7" max="7" width="8" style="3" customWidth="1"/>
    <col min="8" max="8" width="5.75" style="1" customWidth="1"/>
    <col min="9" max="9" width="9.5" style="3" customWidth="1"/>
    <col min="10" max="10" width="5.75" style="1" customWidth="1"/>
    <col min="11" max="11" width="8" style="3" customWidth="1"/>
    <col min="12" max="12" width="5.75" style="1" customWidth="1"/>
    <col min="13" max="13" width="8" style="3" customWidth="1"/>
    <col min="14" max="14" width="5.75" style="1" customWidth="1"/>
    <col min="15" max="15" width="8" style="3" customWidth="1"/>
    <col min="16" max="16" width="5.75" style="1" customWidth="1"/>
    <col min="17" max="17" width="8" style="3" customWidth="1"/>
    <col min="18" max="18" width="5.75" style="1" customWidth="1"/>
    <col min="19" max="19" width="8" style="3" customWidth="1"/>
    <col min="20" max="20" width="5.75" style="1" customWidth="1"/>
    <col min="21" max="21" width="8" style="3" customWidth="1"/>
    <col min="22" max="22" width="5.75" style="1" customWidth="1"/>
    <col min="23" max="23" width="8" style="3" customWidth="1"/>
    <col min="24" max="24" width="10.375" style="1" customWidth="1"/>
    <col min="25" max="25" width="9.5" style="4" customWidth="1"/>
  </cols>
  <sheetData>
    <row r="1" ht="25.5" spans="1:25">
      <c r="A1" s="5" t="s">
        <v>73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18"/>
    </row>
    <row r="2" spans="1:25">
      <c r="A2" s="8" t="s">
        <v>1</v>
      </c>
      <c r="B2" s="8"/>
      <c r="C2" s="8" t="s">
        <v>40</v>
      </c>
      <c r="D2" s="8" t="s">
        <v>4</v>
      </c>
      <c r="E2" s="9" t="s">
        <v>5</v>
      </c>
      <c r="F2" s="8" t="s">
        <v>74</v>
      </c>
      <c r="G2" s="8"/>
      <c r="H2" s="8" t="s">
        <v>17</v>
      </c>
      <c r="I2" s="8"/>
      <c r="J2" s="8" t="s">
        <v>44</v>
      </c>
      <c r="K2" s="8"/>
      <c r="L2" s="8" t="s">
        <v>45</v>
      </c>
      <c r="M2" s="8"/>
      <c r="N2" s="8" t="s">
        <v>75</v>
      </c>
      <c r="O2" s="8"/>
      <c r="P2" s="8" t="s">
        <v>47</v>
      </c>
      <c r="Q2" s="8"/>
      <c r="R2" s="8" t="s">
        <v>48</v>
      </c>
      <c r="S2" s="8"/>
      <c r="T2" s="8" t="s">
        <v>49</v>
      </c>
      <c r="U2" s="8"/>
      <c r="V2" s="8" t="s">
        <v>50</v>
      </c>
      <c r="W2" s="8"/>
      <c r="X2" s="8" t="s">
        <v>51</v>
      </c>
      <c r="Y2" s="10" t="s">
        <v>52</v>
      </c>
    </row>
    <row r="3" spans="1:25">
      <c r="A3" s="8"/>
      <c r="B3" s="8"/>
      <c r="C3" s="8"/>
      <c r="D3" s="8"/>
      <c r="E3" s="9"/>
      <c r="F3" s="8" t="s">
        <v>6</v>
      </c>
      <c r="G3" s="10" t="s">
        <v>7</v>
      </c>
      <c r="H3" s="8" t="s">
        <v>6</v>
      </c>
      <c r="I3" s="10" t="s">
        <v>7</v>
      </c>
      <c r="J3" s="8" t="s">
        <v>6</v>
      </c>
      <c r="K3" s="10" t="s">
        <v>7</v>
      </c>
      <c r="L3" s="8" t="s">
        <v>6</v>
      </c>
      <c r="M3" s="10" t="s">
        <v>7</v>
      </c>
      <c r="N3" s="8" t="s">
        <v>6</v>
      </c>
      <c r="O3" s="10" t="s">
        <v>7</v>
      </c>
      <c r="P3" s="8" t="s">
        <v>6</v>
      </c>
      <c r="Q3" s="10" t="s">
        <v>7</v>
      </c>
      <c r="R3" s="8" t="s">
        <v>6</v>
      </c>
      <c r="S3" s="10" t="s">
        <v>7</v>
      </c>
      <c r="T3" s="8" t="s">
        <v>6</v>
      </c>
      <c r="U3" s="10" t="s">
        <v>7</v>
      </c>
      <c r="V3" s="8" t="s">
        <v>6</v>
      </c>
      <c r="W3" s="10" t="s">
        <v>7</v>
      </c>
      <c r="X3" s="8"/>
      <c r="Y3" s="10"/>
    </row>
    <row r="4" ht="22.5" customHeight="1" spans="1:25">
      <c r="A4" s="8">
        <v>1</v>
      </c>
      <c r="B4" s="8">
        <v>1966</v>
      </c>
      <c r="C4" s="11" t="s">
        <v>53</v>
      </c>
      <c r="D4" s="8" t="s">
        <v>16</v>
      </c>
      <c r="E4" s="12">
        <v>23</v>
      </c>
      <c r="F4" s="8">
        <v>2</v>
      </c>
      <c r="G4" s="10">
        <f>+F4*E4</f>
        <v>46</v>
      </c>
      <c r="H4" s="8"/>
      <c r="I4" s="10">
        <f t="shared" ref="I4:I24" si="0">+H4*E4</f>
        <v>0</v>
      </c>
      <c r="J4" s="8"/>
      <c r="K4" s="10">
        <f t="shared" ref="K4:K24" si="1">+J4*E4</f>
        <v>0</v>
      </c>
      <c r="L4" s="8">
        <v>10</v>
      </c>
      <c r="M4" s="10">
        <f t="shared" ref="M4:M24" si="2">+L4*E4</f>
        <v>230</v>
      </c>
      <c r="N4" s="8">
        <v>3</v>
      </c>
      <c r="O4" s="10">
        <f t="shared" ref="O4:O24" si="3">+N4*E4</f>
        <v>69</v>
      </c>
      <c r="P4" s="8"/>
      <c r="Q4" s="10">
        <f t="shared" ref="Q4:Q24" si="4">+P4*E4</f>
        <v>0</v>
      </c>
      <c r="R4" s="8"/>
      <c r="S4" s="10">
        <f t="shared" ref="S4:S24" si="5">+R4*E4</f>
        <v>0</v>
      </c>
      <c r="T4" s="8"/>
      <c r="U4" s="10">
        <f t="shared" ref="U4:U24" si="6">+T4*E4</f>
        <v>0</v>
      </c>
      <c r="V4" s="8"/>
      <c r="W4" s="10">
        <f t="shared" ref="W4:W25" si="7">+V4*E4</f>
        <v>0</v>
      </c>
      <c r="X4" s="8">
        <f>+V4+T4+R4+P4+N4+L4+J4+H4+F4</f>
        <v>15</v>
      </c>
      <c r="Y4" s="10">
        <f>+W4+U4+S4+Q4+O4+M4+K4+I4+G4</f>
        <v>345</v>
      </c>
    </row>
    <row r="5" ht="22.5" customHeight="1" spans="1:25">
      <c r="A5" s="8">
        <v>2</v>
      </c>
      <c r="B5" s="8">
        <v>19559</v>
      </c>
      <c r="C5" s="11" t="s">
        <v>54</v>
      </c>
      <c r="D5" s="8" t="s">
        <v>12</v>
      </c>
      <c r="E5" s="12">
        <v>2.4</v>
      </c>
      <c r="F5" s="8"/>
      <c r="G5" s="10">
        <f t="shared" ref="G5:G24" si="8">+F5*E5</f>
        <v>0</v>
      </c>
      <c r="H5" s="8">
        <v>2</v>
      </c>
      <c r="I5" s="10">
        <f t="shared" si="0"/>
        <v>4.8</v>
      </c>
      <c r="J5" s="8"/>
      <c r="K5" s="10">
        <f t="shared" si="1"/>
        <v>0</v>
      </c>
      <c r="L5" s="8"/>
      <c r="M5" s="10">
        <f t="shared" si="2"/>
        <v>0</v>
      </c>
      <c r="N5" s="8"/>
      <c r="O5" s="10">
        <f t="shared" si="3"/>
        <v>0</v>
      </c>
      <c r="P5" s="8">
        <v>5</v>
      </c>
      <c r="Q5" s="10">
        <f t="shared" si="4"/>
        <v>12</v>
      </c>
      <c r="R5" s="8"/>
      <c r="S5" s="10">
        <f t="shared" si="5"/>
        <v>0</v>
      </c>
      <c r="T5" s="8"/>
      <c r="U5" s="10">
        <f t="shared" si="6"/>
        <v>0</v>
      </c>
      <c r="V5" s="8">
        <v>5</v>
      </c>
      <c r="W5" s="10">
        <f t="shared" si="7"/>
        <v>12</v>
      </c>
      <c r="X5" s="8">
        <f t="shared" ref="X5:X24" si="9">+V5+T5+R5+P5+N5+L5+J5+H5+F5</f>
        <v>12</v>
      </c>
      <c r="Y5" s="10">
        <f t="shared" ref="Y5:Y24" si="10">+W5+U5+S5+Q5+O5+M5+K5+I5+G5</f>
        <v>28.8</v>
      </c>
    </row>
    <row r="6" ht="22.5" customHeight="1" spans="1:25">
      <c r="A6" s="8">
        <v>3</v>
      </c>
      <c r="B6" s="8">
        <v>10748</v>
      </c>
      <c r="C6" s="11" t="s">
        <v>55</v>
      </c>
      <c r="D6" s="8" t="s">
        <v>12</v>
      </c>
      <c r="E6" s="12">
        <v>1.5</v>
      </c>
      <c r="F6" s="8"/>
      <c r="G6" s="10">
        <f t="shared" si="8"/>
        <v>0</v>
      </c>
      <c r="H6" s="8"/>
      <c r="I6" s="10">
        <f t="shared" si="0"/>
        <v>0</v>
      </c>
      <c r="J6" s="8"/>
      <c r="K6" s="10">
        <f t="shared" si="1"/>
        <v>0</v>
      </c>
      <c r="L6" s="8"/>
      <c r="M6" s="10">
        <f t="shared" si="2"/>
        <v>0</v>
      </c>
      <c r="N6" s="8"/>
      <c r="O6" s="10">
        <f t="shared" si="3"/>
        <v>0</v>
      </c>
      <c r="P6" s="8"/>
      <c r="Q6" s="10">
        <f t="shared" si="4"/>
        <v>0</v>
      </c>
      <c r="R6" s="8"/>
      <c r="S6" s="10">
        <f t="shared" si="5"/>
        <v>0</v>
      </c>
      <c r="T6" s="8"/>
      <c r="U6" s="10">
        <f t="shared" si="6"/>
        <v>0</v>
      </c>
      <c r="V6" s="8">
        <v>5</v>
      </c>
      <c r="W6" s="10">
        <f t="shared" si="7"/>
        <v>7.5</v>
      </c>
      <c r="X6" s="8">
        <f t="shared" si="9"/>
        <v>5</v>
      </c>
      <c r="Y6" s="10">
        <f t="shared" si="10"/>
        <v>7.5</v>
      </c>
    </row>
    <row r="7" ht="22.5" customHeight="1" spans="1:25">
      <c r="A7" s="8">
        <v>4</v>
      </c>
      <c r="B7" s="8">
        <v>134834</v>
      </c>
      <c r="C7" s="13" t="s">
        <v>56</v>
      </c>
      <c r="D7" s="8" t="s">
        <v>57</v>
      </c>
      <c r="E7" s="12">
        <v>6</v>
      </c>
      <c r="F7" s="8"/>
      <c r="G7" s="10">
        <f t="shared" si="8"/>
        <v>0</v>
      </c>
      <c r="H7" s="8"/>
      <c r="I7" s="10">
        <f t="shared" si="0"/>
        <v>0</v>
      </c>
      <c r="J7" s="8"/>
      <c r="K7" s="10">
        <f t="shared" si="1"/>
        <v>0</v>
      </c>
      <c r="L7" s="8"/>
      <c r="M7" s="10">
        <f t="shared" si="2"/>
        <v>0</v>
      </c>
      <c r="N7" s="8"/>
      <c r="O7" s="10">
        <f t="shared" si="3"/>
        <v>0</v>
      </c>
      <c r="P7" s="8"/>
      <c r="Q7" s="10">
        <f t="shared" si="4"/>
        <v>0</v>
      </c>
      <c r="R7" s="8"/>
      <c r="S7" s="10">
        <f t="shared" si="5"/>
        <v>0</v>
      </c>
      <c r="T7" s="8"/>
      <c r="U7" s="10">
        <f t="shared" si="6"/>
        <v>0</v>
      </c>
      <c r="V7" s="8"/>
      <c r="W7" s="10">
        <f t="shared" si="7"/>
        <v>0</v>
      </c>
      <c r="X7" s="8">
        <f t="shared" si="9"/>
        <v>0</v>
      </c>
      <c r="Y7" s="10">
        <f t="shared" si="10"/>
        <v>0</v>
      </c>
    </row>
    <row r="8" ht="22.5" customHeight="1" spans="1:25">
      <c r="A8" s="8">
        <v>5</v>
      </c>
      <c r="B8" s="8">
        <v>2739</v>
      </c>
      <c r="C8" s="11" t="s">
        <v>58</v>
      </c>
      <c r="D8" s="8" t="s">
        <v>57</v>
      </c>
      <c r="E8" s="12">
        <v>2.5</v>
      </c>
      <c r="F8" s="8"/>
      <c r="G8" s="10">
        <f t="shared" si="8"/>
        <v>0</v>
      </c>
      <c r="H8" s="8"/>
      <c r="I8" s="10">
        <f t="shared" si="0"/>
        <v>0</v>
      </c>
      <c r="J8" s="8"/>
      <c r="K8" s="10">
        <f t="shared" si="1"/>
        <v>0</v>
      </c>
      <c r="L8" s="8"/>
      <c r="M8" s="10">
        <f t="shared" si="2"/>
        <v>0</v>
      </c>
      <c r="N8" s="8"/>
      <c r="O8" s="10">
        <f t="shared" si="3"/>
        <v>0</v>
      </c>
      <c r="P8" s="8"/>
      <c r="Q8" s="10">
        <f t="shared" si="4"/>
        <v>0</v>
      </c>
      <c r="R8" s="8"/>
      <c r="S8" s="10">
        <f t="shared" si="5"/>
        <v>0</v>
      </c>
      <c r="T8" s="8"/>
      <c r="U8" s="10">
        <f t="shared" si="6"/>
        <v>0</v>
      </c>
      <c r="V8" s="8">
        <v>2</v>
      </c>
      <c r="W8" s="10">
        <f t="shared" si="7"/>
        <v>5</v>
      </c>
      <c r="X8" s="8">
        <f t="shared" si="9"/>
        <v>2</v>
      </c>
      <c r="Y8" s="10">
        <f t="shared" si="10"/>
        <v>5</v>
      </c>
    </row>
    <row r="9" ht="22.5" customHeight="1" spans="1:25">
      <c r="A9" s="8">
        <v>6</v>
      </c>
      <c r="B9" s="8"/>
      <c r="C9" s="11" t="s">
        <v>59</v>
      </c>
      <c r="D9" s="8" t="s">
        <v>60</v>
      </c>
      <c r="E9" s="12">
        <v>3</v>
      </c>
      <c r="F9" s="8">
        <v>1</v>
      </c>
      <c r="G9" s="10">
        <f t="shared" si="8"/>
        <v>3</v>
      </c>
      <c r="H9" s="8">
        <v>1</v>
      </c>
      <c r="I9" s="10">
        <f t="shared" si="0"/>
        <v>3</v>
      </c>
      <c r="J9" s="8"/>
      <c r="K9" s="10">
        <f t="shared" si="1"/>
        <v>0</v>
      </c>
      <c r="L9" s="8"/>
      <c r="M9" s="10">
        <f t="shared" si="2"/>
        <v>0</v>
      </c>
      <c r="N9" s="8"/>
      <c r="O9" s="10">
        <f t="shared" si="3"/>
        <v>0</v>
      </c>
      <c r="P9" s="8">
        <v>2</v>
      </c>
      <c r="Q9" s="10">
        <f t="shared" si="4"/>
        <v>6</v>
      </c>
      <c r="R9" s="8"/>
      <c r="S9" s="10">
        <f t="shared" si="5"/>
        <v>0</v>
      </c>
      <c r="T9" s="8"/>
      <c r="U9" s="10">
        <f t="shared" si="6"/>
        <v>0</v>
      </c>
      <c r="V9" s="8"/>
      <c r="W9" s="10">
        <f t="shared" si="7"/>
        <v>0</v>
      </c>
      <c r="X9" s="8">
        <f t="shared" si="9"/>
        <v>4</v>
      </c>
      <c r="Y9" s="10">
        <f t="shared" si="10"/>
        <v>12</v>
      </c>
    </row>
    <row r="10" ht="22.5" customHeight="1" spans="1:25">
      <c r="A10" s="8">
        <v>7</v>
      </c>
      <c r="B10" s="8">
        <v>30351</v>
      </c>
      <c r="C10" s="11" t="s">
        <v>14</v>
      </c>
      <c r="D10" s="8" t="s">
        <v>61</v>
      </c>
      <c r="E10" s="12">
        <v>0.25</v>
      </c>
      <c r="F10" s="8">
        <v>20</v>
      </c>
      <c r="G10" s="10">
        <f t="shared" si="8"/>
        <v>5</v>
      </c>
      <c r="H10" s="8"/>
      <c r="I10" s="10">
        <f t="shared" si="0"/>
        <v>0</v>
      </c>
      <c r="J10" s="8"/>
      <c r="K10" s="10">
        <f t="shared" si="1"/>
        <v>0</v>
      </c>
      <c r="L10" s="8">
        <v>100</v>
      </c>
      <c r="M10" s="10">
        <f t="shared" si="2"/>
        <v>25</v>
      </c>
      <c r="N10" s="8">
        <v>30</v>
      </c>
      <c r="O10" s="10">
        <f t="shared" si="3"/>
        <v>7.5</v>
      </c>
      <c r="P10" s="8"/>
      <c r="Q10" s="10">
        <f t="shared" si="4"/>
        <v>0</v>
      </c>
      <c r="R10" s="8"/>
      <c r="S10" s="10">
        <f t="shared" si="5"/>
        <v>0</v>
      </c>
      <c r="T10" s="8"/>
      <c r="U10" s="10">
        <f t="shared" si="6"/>
        <v>0</v>
      </c>
      <c r="V10" s="8"/>
      <c r="W10" s="10">
        <f t="shared" si="7"/>
        <v>0</v>
      </c>
      <c r="X10" s="8">
        <f t="shared" si="9"/>
        <v>150</v>
      </c>
      <c r="Y10" s="10">
        <f t="shared" si="10"/>
        <v>37.5</v>
      </c>
    </row>
    <row r="11" ht="22.5" customHeight="1" spans="1:25">
      <c r="A11" s="8">
        <v>8</v>
      </c>
      <c r="B11" s="8">
        <v>31358</v>
      </c>
      <c r="C11" s="11" t="s">
        <v>62</v>
      </c>
      <c r="D11" s="8" t="s">
        <v>23</v>
      </c>
      <c r="E11" s="12">
        <v>13</v>
      </c>
      <c r="F11" s="8">
        <v>2</v>
      </c>
      <c r="G11" s="10">
        <f t="shared" si="8"/>
        <v>26</v>
      </c>
      <c r="H11" s="8"/>
      <c r="I11" s="10">
        <f t="shared" si="0"/>
        <v>0</v>
      </c>
      <c r="J11" s="8"/>
      <c r="K11" s="10">
        <f t="shared" si="1"/>
        <v>0</v>
      </c>
      <c r="L11" s="8"/>
      <c r="M11" s="10">
        <f t="shared" si="2"/>
        <v>0</v>
      </c>
      <c r="N11" s="8"/>
      <c r="O11" s="10">
        <f t="shared" si="3"/>
        <v>0</v>
      </c>
      <c r="P11" s="8"/>
      <c r="Q11" s="10">
        <f t="shared" si="4"/>
        <v>0</v>
      </c>
      <c r="R11" s="8"/>
      <c r="S11" s="10">
        <f t="shared" si="5"/>
        <v>0</v>
      </c>
      <c r="T11" s="8">
        <v>2</v>
      </c>
      <c r="U11" s="10">
        <f t="shared" si="6"/>
        <v>26</v>
      </c>
      <c r="V11" s="8"/>
      <c r="W11" s="10">
        <f t="shared" si="7"/>
        <v>0</v>
      </c>
      <c r="X11" s="8">
        <f t="shared" si="9"/>
        <v>4</v>
      </c>
      <c r="Y11" s="10">
        <f t="shared" si="10"/>
        <v>52</v>
      </c>
    </row>
    <row r="12" ht="22.5" customHeight="1" spans="1:25">
      <c r="A12" s="8">
        <v>9</v>
      </c>
      <c r="B12" s="8"/>
      <c r="C12" s="13" t="s">
        <v>63</v>
      </c>
      <c r="D12" s="8" t="s">
        <v>12</v>
      </c>
      <c r="E12" s="12">
        <v>5</v>
      </c>
      <c r="F12" s="8"/>
      <c r="G12" s="10">
        <f t="shared" si="8"/>
        <v>0</v>
      </c>
      <c r="H12" s="8"/>
      <c r="I12" s="10">
        <f t="shared" si="0"/>
        <v>0</v>
      </c>
      <c r="J12" s="8"/>
      <c r="K12" s="10">
        <f t="shared" si="1"/>
        <v>0</v>
      </c>
      <c r="L12" s="8"/>
      <c r="M12" s="10">
        <f t="shared" si="2"/>
        <v>0</v>
      </c>
      <c r="N12" s="8"/>
      <c r="O12" s="10">
        <f t="shared" si="3"/>
        <v>0</v>
      </c>
      <c r="P12" s="8"/>
      <c r="Q12" s="10">
        <f t="shared" si="4"/>
        <v>0</v>
      </c>
      <c r="R12" s="8"/>
      <c r="S12" s="10">
        <f t="shared" si="5"/>
        <v>0</v>
      </c>
      <c r="T12" s="8"/>
      <c r="U12" s="10">
        <f t="shared" si="6"/>
        <v>0</v>
      </c>
      <c r="V12" s="8"/>
      <c r="W12" s="10">
        <f t="shared" si="7"/>
        <v>0</v>
      </c>
      <c r="X12" s="8">
        <f t="shared" si="9"/>
        <v>0</v>
      </c>
      <c r="Y12" s="10">
        <f t="shared" si="10"/>
        <v>0</v>
      </c>
    </row>
    <row r="13" ht="22.5" customHeight="1" spans="1:25">
      <c r="A13" s="8">
        <v>10</v>
      </c>
      <c r="B13" s="8">
        <v>3121</v>
      </c>
      <c r="C13" s="11" t="s">
        <v>64</v>
      </c>
      <c r="D13" s="8" t="s">
        <v>12</v>
      </c>
      <c r="E13" s="12">
        <v>1.3</v>
      </c>
      <c r="F13" s="8">
        <v>1</v>
      </c>
      <c r="G13" s="10">
        <f t="shared" si="8"/>
        <v>1.3</v>
      </c>
      <c r="H13" s="8"/>
      <c r="I13" s="10">
        <f t="shared" si="0"/>
        <v>0</v>
      </c>
      <c r="J13" s="8"/>
      <c r="K13" s="10">
        <f t="shared" si="1"/>
        <v>0</v>
      </c>
      <c r="L13" s="8"/>
      <c r="M13" s="10">
        <f t="shared" si="2"/>
        <v>0</v>
      </c>
      <c r="N13" s="8"/>
      <c r="O13" s="10">
        <f t="shared" si="3"/>
        <v>0</v>
      </c>
      <c r="P13" s="8"/>
      <c r="Q13" s="10">
        <f t="shared" si="4"/>
        <v>0</v>
      </c>
      <c r="R13" s="8"/>
      <c r="S13" s="10">
        <f t="shared" si="5"/>
        <v>0</v>
      </c>
      <c r="T13" s="8">
        <v>1</v>
      </c>
      <c r="U13" s="10">
        <f t="shared" si="6"/>
        <v>1.3</v>
      </c>
      <c r="V13" s="8"/>
      <c r="W13" s="10">
        <f t="shared" si="7"/>
        <v>0</v>
      </c>
      <c r="X13" s="8">
        <f t="shared" si="9"/>
        <v>2</v>
      </c>
      <c r="Y13" s="10">
        <f t="shared" si="10"/>
        <v>2.6</v>
      </c>
    </row>
    <row r="14" ht="22.5" customHeight="1" spans="1:25">
      <c r="A14" s="8">
        <v>11</v>
      </c>
      <c r="B14" s="8">
        <v>15315</v>
      </c>
      <c r="C14" s="11" t="s">
        <v>65</v>
      </c>
      <c r="D14" s="8" t="s">
        <v>66</v>
      </c>
      <c r="E14" s="12">
        <v>0.6</v>
      </c>
      <c r="F14" s="8">
        <v>2</v>
      </c>
      <c r="G14" s="10">
        <f t="shared" si="8"/>
        <v>1.2</v>
      </c>
      <c r="H14" s="8">
        <v>1</v>
      </c>
      <c r="I14" s="10">
        <f t="shared" si="0"/>
        <v>0.6</v>
      </c>
      <c r="J14" s="8">
        <v>1</v>
      </c>
      <c r="K14" s="10">
        <f t="shared" si="1"/>
        <v>0.6</v>
      </c>
      <c r="L14" s="8">
        <v>5</v>
      </c>
      <c r="M14" s="10">
        <f t="shared" si="2"/>
        <v>3</v>
      </c>
      <c r="N14" s="8"/>
      <c r="O14" s="10">
        <f t="shared" si="3"/>
        <v>0</v>
      </c>
      <c r="P14" s="8">
        <v>2</v>
      </c>
      <c r="Q14" s="10">
        <f t="shared" si="4"/>
        <v>1.2</v>
      </c>
      <c r="R14" s="8"/>
      <c r="S14" s="10">
        <f t="shared" si="5"/>
        <v>0</v>
      </c>
      <c r="T14" s="8"/>
      <c r="U14" s="10">
        <f t="shared" si="6"/>
        <v>0</v>
      </c>
      <c r="V14" s="8"/>
      <c r="W14" s="10">
        <f t="shared" si="7"/>
        <v>0</v>
      </c>
      <c r="X14" s="8">
        <f t="shared" si="9"/>
        <v>11</v>
      </c>
      <c r="Y14" s="10">
        <f t="shared" si="10"/>
        <v>6.6</v>
      </c>
    </row>
    <row r="15" ht="22.5" customHeight="1" spans="1:25">
      <c r="A15" s="8">
        <v>12</v>
      </c>
      <c r="B15" s="8">
        <v>13556</v>
      </c>
      <c r="C15" s="11" t="s">
        <v>67</v>
      </c>
      <c r="D15" s="8" t="s">
        <v>37</v>
      </c>
      <c r="E15" s="12">
        <v>0.6</v>
      </c>
      <c r="F15" s="8"/>
      <c r="G15" s="10">
        <f t="shared" si="8"/>
        <v>0</v>
      </c>
      <c r="H15" s="8"/>
      <c r="I15" s="10">
        <f t="shared" si="0"/>
        <v>0</v>
      </c>
      <c r="J15" s="8"/>
      <c r="K15" s="10">
        <f t="shared" si="1"/>
        <v>0</v>
      </c>
      <c r="L15" s="8"/>
      <c r="M15" s="10">
        <f t="shared" si="2"/>
        <v>0</v>
      </c>
      <c r="N15" s="8"/>
      <c r="O15" s="10">
        <f t="shared" si="3"/>
        <v>0</v>
      </c>
      <c r="P15" s="8"/>
      <c r="Q15" s="10">
        <f t="shared" si="4"/>
        <v>0</v>
      </c>
      <c r="R15" s="8"/>
      <c r="S15" s="10">
        <f t="shared" si="5"/>
        <v>0</v>
      </c>
      <c r="T15" s="8"/>
      <c r="U15" s="10">
        <f t="shared" si="6"/>
        <v>0</v>
      </c>
      <c r="V15" s="8"/>
      <c r="W15" s="10">
        <f t="shared" si="7"/>
        <v>0</v>
      </c>
      <c r="X15" s="8">
        <f t="shared" si="9"/>
        <v>0</v>
      </c>
      <c r="Y15" s="10">
        <f t="shared" si="10"/>
        <v>0</v>
      </c>
    </row>
    <row r="16" ht="22.5" customHeight="1" spans="1:25">
      <c r="A16" s="8">
        <v>13</v>
      </c>
      <c r="B16" s="8">
        <v>69177</v>
      </c>
      <c r="C16" s="11" t="s">
        <v>68</v>
      </c>
      <c r="D16" s="8" t="s">
        <v>12</v>
      </c>
      <c r="E16" s="12">
        <v>13</v>
      </c>
      <c r="F16" s="8">
        <v>1</v>
      </c>
      <c r="G16" s="10">
        <f t="shared" si="8"/>
        <v>13</v>
      </c>
      <c r="H16" s="8"/>
      <c r="I16" s="10">
        <f t="shared" si="0"/>
        <v>0</v>
      </c>
      <c r="J16" s="8"/>
      <c r="K16" s="10">
        <f t="shared" si="1"/>
        <v>0</v>
      </c>
      <c r="L16" s="8"/>
      <c r="M16" s="10">
        <f t="shared" si="2"/>
        <v>0</v>
      </c>
      <c r="N16" s="8"/>
      <c r="O16" s="10">
        <f t="shared" si="3"/>
        <v>0</v>
      </c>
      <c r="P16" s="8"/>
      <c r="Q16" s="10">
        <f t="shared" si="4"/>
        <v>0</v>
      </c>
      <c r="R16" s="8"/>
      <c r="S16" s="10">
        <f t="shared" si="5"/>
        <v>0</v>
      </c>
      <c r="T16" s="8"/>
      <c r="U16" s="10">
        <f t="shared" si="6"/>
        <v>0</v>
      </c>
      <c r="V16" s="8"/>
      <c r="W16" s="10">
        <f t="shared" si="7"/>
        <v>0</v>
      </c>
      <c r="X16" s="8">
        <f t="shared" si="9"/>
        <v>1</v>
      </c>
      <c r="Y16" s="10">
        <f t="shared" si="10"/>
        <v>13</v>
      </c>
    </row>
    <row r="17" ht="22.5" customHeight="1" spans="1:25">
      <c r="A17" s="8">
        <v>14</v>
      </c>
      <c r="B17" s="8">
        <v>14815</v>
      </c>
      <c r="C17" s="13" t="s">
        <v>69</v>
      </c>
      <c r="D17" s="8" t="s">
        <v>12</v>
      </c>
      <c r="E17" s="12">
        <v>4.5</v>
      </c>
      <c r="F17" s="8"/>
      <c r="G17" s="10">
        <f t="shared" si="8"/>
        <v>0</v>
      </c>
      <c r="H17" s="8"/>
      <c r="I17" s="10">
        <f t="shared" si="0"/>
        <v>0</v>
      </c>
      <c r="J17" s="8"/>
      <c r="K17" s="10">
        <f t="shared" si="1"/>
        <v>0</v>
      </c>
      <c r="L17" s="8"/>
      <c r="M17" s="10">
        <f t="shared" si="2"/>
        <v>0</v>
      </c>
      <c r="N17" s="8"/>
      <c r="O17" s="10">
        <f t="shared" si="3"/>
        <v>0</v>
      </c>
      <c r="P17" s="8"/>
      <c r="Q17" s="10">
        <f t="shared" si="4"/>
        <v>0</v>
      </c>
      <c r="R17" s="8"/>
      <c r="S17" s="10">
        <f t="shared" si="5"/>
        <v>0</v>
      </c>
      <c r="T17" s="8"/>
      <c r="U17" s="10">
        <f t="shared" si="6"/>
        <v>0</v>
      </c>
      <c r="V17" s="8"/>
      <c r="W17" s="10">
        <f t="shared" si="7"/>
        <v>0</v>
      </c>
      <c r="X17" s="8">
        <f t="shared" si="9"/>
        <v>0</v>
      </c>
      <c r="Y17" s="10">
        <f t="shared" si="10"/>
        <v>0</v>
      </c>
    </row>
    <row r="18" ht="22.5" customHeight="1" spans="1:25">
      <c r="A18" s="8">
        <v>15</v>
      </c>
      <c r="B18" s="8">
        <v>47683</v>
      </c>
      <c r="C18" s="14" t="s">
        <v>76</v>
      </c>
      <c r="D18" s="8" t="s">
        <v>16</v>
      </c>
      <c r="E18" s="12">
        <v>17.8</v>
      </c>
      <c r="F18" s="8"/>
      <c r="G18" s="10">
        <f t="shared" si="8"/>
        <v>0</v>
      </c>
      <c r="H18" s="8">
        <v>122</v>
      </c>
      <c r="I18" s="17">
        <f t="shared" si="0"/>
        <v>2171.6</v>
      </c>
      <c r="J18" s="8"/>
      <c r="K18" s="10">
        <f t="shared" si="1"/>
        <v>0</v>
      </c>
      <c r="L18" s="8">
        <v>5</v>
      </c>
      <c r="M18" s="10">
        <f t="shared" si="2"/>
        <v>89</v>
      </c>
      <c r="N18" s="8">
        <v>50</v>
      </c>
      <c r="O18" s="10">
        <f t="shared" si="3"/>
        <v>890</v>
      </c>
      <c r="P18" s="8"/>
      <c r="Q18" s="10">
        <f t="shared" si="4"/>
        <v>0</v>
      </c>
      <c r="R18" s="8"/>
      <c r="S18" s="10">
        <f t="shared" si="5"/>
        <v>0</v>
      </c>
      <c r="T18" s="8"/>
      <c r="U18" s="10">
        <f t="shared" si="6"/>
        <v>0</v>
      </c>
      <c r="V18" s="8"/>
      <c r="W18" s="10">
        <f t="shared" si="7"/>
        <v>0</v>
      </c>
      <c r="X18" s="8">
        <f t="shared" si="9"/>
        <v>177</v>
      </c>
      <c r="Y18" s="10">
        <f t="shared" si="10"/>
        <v>3150.6</v>
      </c>
    </row>
    <row r="19" ht="22.5" customHeight="1" spans="1:25">
      <c r="A19" s="8">
        <v>16</v>
      </c>
      <c r="B19" s="8">
        <v>1818</v>
      </c>
      <c r="C19" s="11" t="s">
        <v>34</v>
      </c>
      <c r="D19" s="8" t="s">
        <v>12</v>
      </c>
      <c r="E19" s="12">
        <v>2.8</v>
      </c>
      <c r="F19" s="8"/>
      <c r="G19" s="10">
        <f t="shared" si="8"/>
        <v>0</v>
      </c>
      <c r="H19" s="8">
        <v>50</v>
      </c>
      <c r="I19" s="10">
        <f t="shared" si="0"/>
        <v>140</v>
      </c>
      <c r="J19" s="8"/>
      <c r="K19" s="10">
        <f t="shared" si="1"/>
        <v>0</v>
      </c>
      <c r="L19" s="8"/>
      <c r="M19" s="10">
        <f t="shared" si="2"/>
        <v>0</v>
      </c>
      <c r="N19" s="8"/>
      <c r="O19" s="10">
        <f t="shared" si="3"/>
        <v>0</v>
      </c>
      <c r="P19" s="8"/>
      <c r="Q19" s="10">
        <f t="shared" si="4"/>
        <v>0</v>
      </c>
      <c r="R19" s="8"/>
      <c r="S19" s="10">
        <f t="shared" si="5"/>
        <v>0</v>
      </c>
      <c r="T19" s="8"/>
      <c r="U19" s="10">
        <f t="shared" si="6"/>
        <v>0</v>
      </c>
      <c r="V19" s="8"/>
      <c r="W19" s="10">
        <f t="shared" si="7"/>
        <v>0</v>
      </c>
      <c r="X19" s="8">
        <f t="shared" si="9"/>
        <v>50</v>
      </c>
      <c r="Y19" s="10">
        <f t="shared" si="10"/>
        <v>140</v>
      </c>
    </row>
    <row r="20" ht="22.5" customHeight="1" spans="1:25">
      <c r="A20" s="8">
        <v>17</v>
      </c>
      <c r="B20" s="8">
        <v>19577</v>
      </c>
      <c r="C20" s="11" t="s">
        <v>25</v>
      </c>
      <c r="D20" s="8" t="s">
        <v>16</v>
      </c>
      <c r="E20" s="12">
        <v>3.2</v>
      </c>
      <c r="F20" s="8"/>
      <c r="G20" s="10">
        <f t="shared" si="8"/>
        <v>0</v>
      </c>
      <c r="H20" s="8">
        <v>50</v>
      </c>
      <c r="I20" s="10">
        <f t="shared" si="0"/>
        <v>160</v>
      </c>
      <c r="J20" s="8"/>
      <c r="K20" s="10">
        <f t="shared" si="1"/>
        <v>0</v>
      </c>
      <c r="L20" s="8"/>
      <c r="M20" s="10">
        <f t="shared" si="2"/>
        <v>0</v>
      </c>
      <c r="N20" s="8"/>
      <c r="O20" s="10">
        <f t="shared" si="3"/>
        <v>0</v>
      </c>
      <c r="P20" s="8"/>
      <c r="Q20" s="10">
        <f t="shared" si="4"/>
        <v>0</v>
      </c>
      <c r="R20" s="8"/>
      <c r="S20" s="10">
        <f t="shared" si="5"/>
        <v>0</v>
      </c>
      <c r="T20" s="8"/>
      <c r="U20" s="10">
        <f t="shared" si="6"/>
        <v>0</v>
      </c>
      <c r="V20" s="8"/>
      <c r="W20" s="10">
        <f t="shared" si="7"/>
        <v>0</v>
      </c>
      <c r="X20" s="8">
        <f t="shared" si="9"/>
        <v>50</v>
      </c>
      <c r="Y20" s="10">
        <f t="shared" si="10"/>
        <v>160</v>
      </c>
    </row>
    <row r="21" ht="22.5" customHeight="1" spans="1:25">
      <c r="A21" s="8">
        <v>18</v>
      </c>
      <c r="B21" s="8"/>
      <c r="C21" s="11" t="s">
        <v>77</v>
      </c>
      <c r="D21" s="8" t="s">
        <v>66</v>
      </c>
      <c r="E21" s="12">
        <v>25</v>
      </c>
      <c r="F21" s="8"/>
      <c r="G21" s="10">
        <f t="shared" si="8"/>
        <v>0</v>
      </c>
      <c r="H21" s="8"/>
      <c r="I21" s="10">
        <f t="shared" si="0"/>
        <v>0</v>
      </c>
      <c r="J21" s="8"/>
      <c r="K21" s="10">
        <f t="shared" si="1"/>
        <v>0</v>
      </c>
      <c r="L21" s="8"/>
      <c r="M21" s="10">
        <f t="shared" si="2"/>
        <v>0</v>
      </c>
      <c r="N21" s="8"/>
      <c r="O21" s="10">
        <f t="shared" si="3"/>
        <v>0</v>
      </c>
      <c r="P21" s="8"/>
      <c r="Q21" s="10">
        <f t="shared" si="4"/>
        <v>0</v>
      </c>
      <c r="R21" s="8">
        <v>1</v>
      </c>
      <c r="S21" s="10">
        <f t="shared" si="5"/>
        <v>25</v>
      </c>
      <c r="T21" s="8"/>
      <c r="U21" s="10">
        <f t="shared" si="6"/>
        <v>0</v>
      </c>
      <c r="V21" s="8"/>
      <c r="W21" s="10">
        <f t="shared" si="7"/>
        <v>0</v>
      </c>
      <c r="X21" s="8">
        <f t="shared" si="9"/>
        <v>1</v>
      </c>
      <c r="Y21" s="10">
        <f t="shared" si="10"/>
        <v>25</v>
      </c>
    </row>
    <row r="22" ht="22.5" customHeight="1" spans="1:25">
      <c r="A22" s="8">
        <v>19</v>
      </c>
      <c r="B22" s="8"/>
      <c r="C22" s="11" t="s">
        <v>78</v>
      </c>
      <c r="D22" s="8" t="s">
        <v>57</v>
      </c>
      <c r="E22" s="12">
        <v>3.8</v>
      </c>
      <c r="F22" s="8"/>
      <c r="G22" s="10">
        <f t="shared" si="8"/>
        <v>0</v>
      </c>
      <c r="H22" s="8"/>
      <c r="I22" s="10">
        <f t="shared" si="0"/>
        <v>0</v>
      </c>
      <c r="J22" s="8"/>
      <c r="K22" s="10">
        <f t="shared" si="1"/>
        <v>0</v>
      </c>
      <c r="L22" s="8"/>
      <c r="M22" s="10">
        <f t="shared" si="2"/>
        <v>0</v>
      </c>
      <c r="N22" s="8"/>
      <c r="O22" s="10">
        <f t="shared" si="3"/>
        <v>0</v>
      </c>
      <c r="P22" s="8"/>
      <c r="Q22" s="10">
        <f t="shared" si="4"/>
        <v>0</v>
      </c>
      <c r="R22" s="8">
        <v>2</v>
      </c>
      <c r="S22" s="10">
        <f t="shared" si="5"/>
        <v>7.6</v>
      </c>
      <c r="T22" s="8"/>
      <c r="U22" s="10">
        <f t="shared" si="6"/>
        <v>0</v>
      </c>
      <c r="V22" s="8"/>
      <c r="W22" s="10">
        <f t="shared" si="7"/>
        <v>0</v>
      </c>
      <c r="X22" s="8">
        <f t="shared" si="9"/>
        <v>2</v>
      </c>
      <c r="Y22" s="10">
        <f t="shared" si="10"/>
        <v>7.6</v>
      </c>
    </row>
    <row r="23" ht="22.5" customHeight="1" spans="1:25">
      <c r="A23" s="8">
        <v>20</v>
      </c>
      <c r="B23" s="8"/>
      <c r="C23" s="11" t="s">
        <v>79</v>
      </c>
      <c r="D23" s="8" t="s">
        <v>66</v>
      </c>
      <c r="E23" s="12">
        <v>38</v>
      </c>
      <c r="F23" s="8"/>
      <c r="G23" s="10">
        <f t="shared" si="8"/>
        <v>0</v>
      </c>
      <c r="H23" s="8"/>
      <c r="I23" s="10">
        <f t="shared" si="0"/>
        <v>0</v>
      </c>
      <c r="J23" s="8"/>
      <c r="K23" s="10">
        <f t="shared" si="1"/>
        <v>0</v>
      </c>
      <c r="L23" s="8"/>
      <c r="M23" s="10">
        <f t="shared" si="2"/>
        <v>0</v>
      </c>
      <c r="N23" s="8"/>
      <c r="O23" s="10">
        <f t="shared" si="3"/>
        <v>0</v>
      </c>
      <c r="P23" s="8"/>
      <c r="Q23" s="10">
        <f t="shared" si="4"/>
        <v>0</v>
      </c>
      <c r="R23" s="8">
        <v>1</v>
      </c>
      <c r="S23" s="10">
        <f t="shared" si="5"/>
        <v>38</v>
      </c>
      <c r="T23" s="8"/>
      <c r="U23" s="10">
        <f t="shared" si="6"/>
        <v>0</v>
      </c>
      <c r="V23" s="8"/>
      <c r="W23" s="10">
        <f t="shared" si="7"/>
        <v>0</v>
      </c>
      <c r="X23" s="8">
        <f t="shared" si="9"/>
        <v>1</v>
      </c>
      <c r="Y23" s="10">
        <f t="shared" si="10"/>
        <v>38</v>
      </c>
    </row>
    <row r="24" ht="22.5" customHeight="1" spans="1:25">
      <c r="A24" s="8">
        <v>21</v>
      </c>
      <c r="B24" s="8">
        <v>134507</v>
      </c>
      <c r="C24" s="11" t="s">
        <v>21</v>
      </c>
      <c r="D24" s="8" t="s">
        <v>80</v>
      </c>
      <c r="E24" s="12">
        <v>2.4</v>
      </c>
      <c r="F24" s="8"/>
      <c r="G24" s="10">
        <f t="shared" si="8"/>
        <v>0</v>
      </c>
      <c r="H24" s="8"/>
      <c r="I24" s="10">
        <f t="shared" si="0"/>
        <v>0</v>
      </c>
      <c r="J24" s="8"/>
      <c r="K24" s="10">
        <f t="shared" si="1"/>
        <v>0</v>
      </c>
      <c r="L24" s="8"/>
      <c r="M24" s="10">
        <f t="shared" si="2"/>
        <v>0</v>
      </c>
      <c r="N24" s="8"/>
      <c r="O24" s="10">
        <f t="shared" si="3"/>
        <v>0</v>
      </c>
      <c r="P24" s="8"/>
      <c r="Q24" s="10">
        <f t="shared" si="4"/>
        <v>0</v>
      </c>
      <c r="R24" s="8">
        <v>1</v>
      </c>
      <c r="S24" s="10">
        <f t="shared" si="5"/>
        <v>2.4</v>
      </c>
      <c r="T24" s="8"/>
      <c r="U24" s="10">
        <f t="shared" si="6"/>
        <v>0</v>
      </c>
      <c r="V24" s="8"/>
      <c r="W24" s="10">
        <f t="shared" si="7"/>
        <v>0</v>
      </c>
      <c r="X24" s="8">
        <f t="shared" si="9"/>
        <v>1</v>
      </c>
      <c r="Y24" s="10">
        <f t="shared" si="10"/>
        <v>2.4</v>
      </c>
    </row>
    <row r="25" ht="21" customHeight="1" spans="1:25">
      <c r="A25" s="15" t="s">
        <v>70</v>
      </c>
      <c r="B25" s="15"/>
      <c r="C25" s="15"/>
      <c r="D25" s="15"/>
      <c r="E25" s="15"/>
      <c r="F25" s="8"/>
      <c r="G25" s="10">
        <f>SUM(G4:G17)</f>
        <v>95.5</v>
      </c>
      <c r="H25" s="16"/>
      <c r="I25" s="10">
        <f>SUM(I4:I20)</f>
        <v>2480</v>
      </c>
      <c r="J25" s="8"/>
      <c r="K25" s="10">
        <f t="shared" ref="K25:O25" si="11">SUM(K4:K17)</f>
        <v>0.6</v>
      </c>
      <c r="L25" s="8"/>
      <c r="M25" s="10">
        <f t="shared" si="11"/>
        <v>258</v>
      </c>
      <c r="N25" s="8"/>
      <c r="O25" s="10">
        <f t="shared" si="11"/>
        <v>76.5</v>
      </c>
      <c r="P25" s="8">
        <v>8</v>
      </c>
      <c r="Q25" s="10">
        <f t="shared" ref="Q25:U25" si="12">SUM(Q4:Q17)</f>
        <v>19.2</v>
      </c>
      <c r="R25" s="8"/>
      <c r="S25" s="10">
        <f t="shared" si="12"/>
        <v>0</v>
      </c>
      <c r="T25" s="8"/>
      <c r="U25" s="10">
        <f t="shared" si="12"/>
        <v>27.3</v>
      </c>
      <c r="V25" s="8"/>
      <c r="W25" s="10">
        <f t="shared" si="7"/>
        <v>0</v>
      </c>
      <c r="X25" s="8" t="s">
        <v>71</v>
      </c>
      <c r="Y25" s="19">
        <f>SUM(Y4:Y24)</f>
        <v>4033.6</v>
      </c>
    </row>
    <row r="26" ht="21" customHeight="1" spans="1:25">
      <c r="A26" s="15" t="s">
        <v>72</v>
      </c>
      <c r="B26" s="15"/>
      <c r="C26" s="15"/>
      <c r="D26" s="15"/>
      <c r="E26" s="15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</sheetData>
  <mergeCells count="28">
    <mergeCell ref="A1:Y1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A25:E25"/>
    <mergeCell ref="A26:E26"/>
    <mergeCell ref="F26:G26"/>
    <mergeCell ref="H26:I26"/>
    <mergeCell ref="J26:K26"/>
    <mergeCell ref="L26:M26"/>
    <mergeCell ref="N26:O26"/>
    <mergeCell ref="P26:Q26"/>
    <mergeCell ref="R26:S26"/>
    <mergeCell ref="T26:U26"/>
    <mergeCell ref="V26:W26"/>
    <mergeCell ref="X26:Y26"/>
    <mergeCell ref="A2:A3"/>
    <mergeCell ref="C2:C3"/>
    <mergeCell ref="D2:D3"/>
    <mergeCell ref="E2:E3"/>
    <mergeCell ref="X2:X3"/>
    <mergeCell ref="Y2:Y3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Weapon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16年2季度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Weapon</dc:creator>
  <cp:lastModifiedBy>liangming LV</cp:lastModifiedBy>
  <dcterms:created xsi:type="dcterms:W3CDTF">2015-05-20T02:58:00Z</dcterms:created>
  <cp:lastPrinted>2016-02-19T06:13:00Z</cp:lastPrinted>
  <dcterms:modified xsi:type="dcterms:W3CDTF">2016-04-26T08:07:18Z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