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4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<sst xmlns="http://schemas.openxmlformats.org/spreadsheetml/2006/main" count="64">
  <si>
    <t>高新片区扣款</t>
  </si>
  <si>
    <t>姓名</t>
  </si>
  <si>
    <t>门店</t>
  </si>
  <si>
    <t>其它扣款</t>
  </si>
  <si>
    <t>科达琳扣款</t>
  </si>
  <si>
    <t>差额</t>
  </si>
  <si>
    <t>曾佳丽</t>
  </si>
  <si>
    <t>新园大道店</t>
  </si>
  <si>
    <t>徐微</t>
  </si>
  <si>
    <t>罗婷</t>
  </si>
  <si>
    <t>李飘</t>
  </si>
  <si>
    <t>天久北巷店</t>
  </si>
  <si>
    <t>丁偲迪</t>
  </si>
  <si>
    <t>毛春英</t>
  </si>
  <si>
    <t>府城大道店</t>
  </si>
  <si>
    <t>刘莉</t>
  </si>
  <si>
    <t>罗璇</t>
  </si>
  <si>
    <t>销售排名</t>
  </si>
  <si>
    <t>梁兰</t>
  </si>
  <si>
    <r>
      <t>张建</t>
    </r>
    <r>
      <rPr>
        <sz val="10"/>
        <rFont val="Arial"/>
        <family val="2"/>
        <charset val="0"/>
      </rPr>
      <t>2</t>
    </r>
  </si>
  <si>
    <t>新乐中街店</t>
  </si>
  <si>
    <t>任远芳</t>
  </si>
  <si>
    <t>胡元</t>
  </si>
  <si>
    <t>纪莉萍</t>
  </si>
  <si>
    <t>蒋雪琴</t>
  </si>
  <si>
    <t>高新区民丰大道店</t>
  </si>
  <si>
    <t>徐婷</t>
  </si>
  <si>
    <t>杨秀娟</t>
  </si>
  <si>
    <t>于春莲</t>
  </si>
  <si>
    <t>黄雨</t>
  </si>
  <si>
    <t>高新区大源北街店</t>
  </si>
  <si>
    <t>范琳</t>
  </si>
  <si>
    <t>王芳</t>
  </si>
  <si>
    <t>中和柳荫街店</t>
  </si>
  <si>
    <t>黄鑫</t>
  </si>
  <si>
    <t>杨美</t>
  </si>
  <si>
    <t>周红蓉</t>
  </si>
  <si>
    <t>张平英</t>
  </si>
  <si>
    <t>南湖店</t>
  </si>
  <si>
    <t>向敏</t>
  </si>
  <si>
    <t>陈志华</t>
  </si>
  <si>
    <t>苟会英</t>
  </si>
  <si>
    <t>新津正东街店</t>
  </si>
  <si>
    <t>薛燕</t>
  </si>
  <si>
    <t>朱春梅</t>
  </si>
  <si>
    <t>李红梅</t>
  </si>
  <si>
    <t>新津五津西路店</t>
  </si>
  <si>
    <t>祁荣</t>
  </si>
  <si>
    <t>王燕丽</t>
  </si>
  <si>
    <t>刘芬</t>
  </si>
  <si>
    <t>庄静</t>
  </si>
  <si>
    <t>新津兴义店</t>
  </si>
  <si>
    <t>李青燕</t>
  </si>
  <si>
    <t>田文燕</t>
  </si>
  <si>
    <t>郑红艳</t>
  </si>
  <si>
    <t>新津邓双店</t>
  </si>
  <si>
    <t>宋利鸿</t>
  </si>
  <si>
    <t>张琴</t>
  </si>
  <si>
    <t>李瑞</t>
  </si>
  <si>
    <t>邹惠</t>
  </si>
  <si>
    <t>双流锦华路店</t>
  </si>
  <si>
    <t>肖小红</t>
  </si>
  <si>
    <t>张杰</t>
  </si>
  <si>
    <t>谢姐，如果扣款有啥问题的，你统计了给我说哈，因为太多了，有时可能弄错了。麻烦你给门店解释一下哈。谢谢啦。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</si>
</sst>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9" fillId="0" borderId="0"/>
    <xf numFmtId="0" fontId="8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0"/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0" borderId="1" xfId="48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176" fontId="1" fillId="0" borderId="1" xfId="48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:/&#31185;&#36798;&#29747;&#38376;&#24215;&#21453;&#39304;&#34920;/&#39640;&#26032;&#29255;&#21306;&#31185;&#36798;&#29747;&#25187;&#27454;&#26126;&#32454;.16%25252b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区"/>
      <sheetName val="新津"/>
      <sheetName val="Sheet3"/>
    </sheetNames>
    <sheetDataSet>
      <sheetData sheetId="0">
        <row r="2">
          <cell r="D2" t="str">
            <v>姓名</v>
          </cell>
          <cell r="E2" t="str">
            <v>分配金额</v>
          </cell>
        </row>
        <row r="3">
          <cell r="D3" t="str">
            <v>罗婷</v>
          </cell>
          <cell r="E3">
            <v>642.31</v>
          </cell>
        </row>
        <row r="4">
          <cell r="D4" t="str">
            <v>曾佳丽</v>
          </cell>
          <cell r="E4">
            <v>642.31</v>
          </cell>
        </row>
        <row r="5">
          <cell r="D5" t="str">
            <v>甘雪梅</v>
          </cell>
          <cell r="E5">
            <v>642.31</v>
          </cell>
        </row>
        <row r="6">
          <cell r="D6" t="str">
            <v>赵方 </v>
          </cell>
          <cell r="E6">
            <v>186.98</v>
          </cell>
        </row>
        <row r="7">
          <cell r="D7" t="str">
            <v>毛春英</v>
          </cell>
          <cell r="E7">
            <v>2879.53</v>
          </cell>
        </row>
        <row r="8">
          <cell r="D8" t="str">
            <v>刘莉</v>
          </cell>
          <cell r="E8">
            <v>2399.59</v>
          </cell>
        </row>
        <row r="9">
          <cell r="D9" t="str">
            <v>梁兰</v>
          </cell>
          <cell r="E9">
            <v>2399.59</v>
          </cell>
        </row>
        <row r="10">
          <cell r="D10" t="str">
            <v>詹华</v>
          </cell>
          <cell r="E10">
            <v>858.71</v>
          </cell>
        </row>
        <row r="11">
          <cell r="D11" t="str">
            <v>岳腊梅</v>
          </cell>
          <cell r="E11">
            <v>597.21</v>
          </cell>
        </row>
        <row r="12">
          <cell r="D12" t="str">
            <v>王芳</v>
          </cell>
          <cell r="E12">
            <v>151.776</v>
          </cell>
        </row>
        <row r="13">
          <cell r="D13" t="str">
            <v>杨美</v>
          </cell>
          <cell r="E13">
            <v>151.776</v>
          </cell>
        </row>
        <row r="14">
          <cell r="D14" t="str">
            <v>黄鑫</v>
          </cell>
          <cell r="E14">
            <v>425.664</v>
          </cell>
        </row>
        <row r="15">
          <cell r="D15" t="str">
            <v>刘露梅</v>
          </cell>
          <cell r="E15">
            <v>56.137</v>
          </cell>
        </row>
        <row r="16">
          <cell r="D16" t="str">
            <v>周红蓉</v>
          </cell>
          <cell r="E16">
            <v>122.112</v>
          </cell>
        </row>
        <row r="17">
          <cell r="D17" t="str">
            <v>张平英</v>
          </cell>
          <cell r="E17">
            <v>21.75</v>
          </cell>
        </row>
        <row r="18">
          <cell r="D18" t="str">
            <v>向敏</v>
          </cell>
          <cell r="E18">
            <v>21.7</v>
          </cell>
        </row>
        <row r="19">
          <cell r="D19" t="str">
            <v>陈志华</v>
          </cell>
          <cell r="E19">
            <v>21.7</v>
          </cell>
        </row>
        <row r="20">
          <cell r="D20" t="str">
            <v>吴纯 </v>
          </cell>
          <cell r="E20">
            <v>183.168</v>
          </cell>
        </row>
        <row r="21">
          <cell r="D21" t="str">
            <v>刘凤</v>
          </cell>
          <cell r="E21">
            <v>280.23</v>
          </cell>
        </row>
        <row r="22">
          <cell r="D22" t="str">
            <v>龙佳丽</v>
          </cell>
          <cell r="E22">
            <v>280.22</v>
          </cell>
        </row>
        <row r="23">
          <cell r="D23" t="str">
            <v>汪慧</v>
          </cell>
          <cell r="E23">
            <v>276.21</v>
          </cell>
        </row>
        <row r="24">
          <cell r="D24" t="str">
            <v>李静</v>
          </cell>
          <cell r="E24">
            <v>91.96</v>
          </cell>
        </row>
        <row r="25">
          <cell r="D25" t="str">
            <v>苟会英</v>
          </cell>
          <cell r="E25">
            <v>220.95</v>
          </cell>
        </row>
        <row r="26">
          <cell r="D26" t="str">
            <v>薛燕</v>
          </cell>
          <cell r="E26">
            <v>378.36</v>
          </cell>
        </row>
        <row r="27">
          <cell r="D27" t="str">
            <v>李青燕</v>
          </cell>
          <cell r="E27">
            <v>346.83</v>
          </cell>
        </row>
        <row r="28">
          <cell r="D28" t="str">
            <v>姜勤（10月底离职）</v>
          </cell>
          <cell r="E28">
            <v>63.06</v>
          </cell>
        </row>
        <row r="29">
          <cell r="D29" t="str">
            <v>蒋红凤（11月11日离职）</v>
          </cell>
          <cell r="E29">
            <v>63.06</v>
          </cell>
        </row>
        <row r="30">
          <cell r="D30" t="str">
            <v>李红梅</v>
          </cell>
          <cell r="E30">
            <v>212.63</v>
          </cell>
        </row>
        <row r="31">
          <cell r="D31" t="str">
            <v>王燕丽</v>
          </cell>
          <cell r="E31">
            <v>212.5</v>
          </cell>
        </row>
        <row r="32">
          <cell r="D32" t="str">
            <v>刘芬</v>
          </cell>
          <cell r="E32">
            <v>212.5</v>
          </cell>
        </row>
        <row r="33">
          <cell r="D33" t="str">
            <v>祁荣</v>
          </cell>
          <cell r="E33">
            <v>212.5</v>
          </cell>
        </row>
        <row r="34">
          <cell r="D34" t="str">
            <v>郑红艳</v>
          </cell>
          <cell r="E34">
            <v>680.08</v>
          </cell>
        </row>
        <row r="35">
          <cell r="D35" t="str">
            <v>张琴</v>
          </cell>
          <cell r="E35">
            <v>710.93</v>
          </cell>
        </row>
        <row r="36">
          <cell r="D36" t="str">
            <v>宋利鸿</v>
          </cell>
          <cell r="E36">
            <v>680.02</v>
          </cell>
        </row>
        <row r="37">
          <cell r="D37" t="str">
            <v>李瑞</v>
          </cell>
          <cell r="E37">
            <v>587.29</v>
          </cell>
        </row>
        <row r="38">
          <cell r="D38" t="str">
            <v>邹惠</v>
          </cell>
          <cell r="E38">
            <v>708.4</v>
          </cell>
        </row>
        <row r="39">
          <cell r="D39" t="str">
            <v>肖小红</v>
          </cell>
          <cell r="E39">
            <v>667.93</v>
          </cell>
        </row>
        <row r="40">
          <cell r="D40" t="str">
            <v>张杰</v>
          </cell>
          <cell r="E40">
            <v>388.4</v>
          </cell>
        </row>
        <row r="41">
          <cell r="D41" t="str">
            <v>龚怡 </v>
          </cell>
          <cell r="E41">
            <v>60.192</v>
          </cell>
        </row>
        <row r="42">
          <cell r="D42" t="str">
            <v>朱春梅</v>
          </cell>
          <cell r="E42">
            <v>681.2</v>
          </cell>
        </row>
        <row r="43">
          <cell r="D43" t="str">
            <v>乔江</v>
          </cell>
          <cell r="E43">
            <v>468.7</v>
          </cell>
        </row>
        <row r="44">
          <cell r="D44" t="str">
            <v>庄静</v>
          </cell>
          <cell r="E44">
            <v>681.1</v>
          </cell>
        </row>
        <row r="45">
          <cell r="D45" t="str">
            <v>李凤霞 </v>
          </cell>
          <cell r="E45">
            <v>427.34</v>
          </cell>
        </row>
        <row r="46">
          <cell r="D46" t="str">
            <v>彭丽 </v>
          </cell>
          <cell r="E46">
            <v>218.256</v>
          </cell>
        </row>
        <row r="47">
          <cell r="D47" t="str">
            <v>晏玲 </v>
          </cell>
          <cell r="E47">
            <v>558.25</v>
          </cell>
        </row>
        <row r="48">
          <cell r="D48" t="str">
            <v>李凤霞 </v>
          </cell>
          <cell r="E48">
            <v>210.6</v>
          </cell>
        </row>
        <row r="49">
          <cell r="D49" t="str">
            <v>彭丽 </v>
          </cell>
          <cell r="E49">
            <v>210.6</v>
          </cell>
        </row>
        <row r="50">
          <cell r="D50" t="str">
            <v>晏玲 </v>
          </cell>
          <cell r="E50">
            <v>210.6</v>
          </cell>
        </row>
        <row r="51">
          <cell r="D51" t="str">
            <v>蒋红凤</v>
          </cell>
          <cell r="E51">
            <v>61.62</v>
          </cell>
        </row>
        <row r="52">
          <cell r="D52" t="str">
            <v>郑迫惠 </v>
          </cell>
          <cell r="E52">
            <v>29.96</v>
          </cell>
        </row>
        <row r="53">
          <cell r="D53" t="str">
            <v>王秋媛 </v>
          </cell>
          <cell r="E53">
            <v>457.0944</v>
          </cell>
        </row>
        <row r="54">
          <cell r="D54" t="str">
            <v>张杰</v>
          </cell>
          <cell r="E54">
            <v>552.74</v>
          </cell>
        </row>
        <row r="55">
          <cell r="D55" t="str">
            <v>马艳 </v>
          </cell>
          <cell r="E55">
            <v>342.46</v>
          </cell>
        </row>
        <row r="56">
          <cell r="D56" t="str">
            <v>龙泽燕</v>
          </cell>
          <cell r="E56">
            <v>113.6</v>
          </cell>
        </row>
        <row r="57">
          <cell r="D57" t="str">
            <v>刘露梅</v>
          </cell>
          <cell r="E57">
            <v>358.86</v>
          </cell>
        </row>
        <row r="58">
          <cell r="D58" t="str">
            <v>黄雨</v>
          </cell>
          <cell r="E58">
            <v>235.6</v>
          </cell>
        </row>
        <row r="59">
          <cell r="D59" t="str">
            <v>范琳</v>
          </cell>
          <cell r="E59">
            <v>147.5</v>
          </cell>
        </row>
        <row r="60">
          <cell r="D60" t="str">
            <v>杨秀娟</v>
          </cell>
          <cell r="E60">
            <v>135.81</v>
          </cell>
        </row>
        <row r="61">
          <cell r="D61" t="str">
            <v>印玉洁（已离职）</v>
          </cell>
          <cell r="E61">
            <v>407.2</v>
          </cell>
        </row>
        <row r="62">
          <cell r="D62" t="str">
            <v>许婷（已离职）</v>
          </cell>
          <cell r="E62">
            <v>407.2</v>
          </cell>
        </row>
        <row r="63">
          <cell r="D63" t="str">
            <v>刘水平（已离职）</v>
          </cell>
          <cell r="E63">
            <v>407.2</v>
          </cell>
        </row>
        <row r="64">
          <cell r="D64" t="str">
            <v>蒋雪琴</v>
          </cell>
          <cell r="E64">
            <v>2231.45</v>
          </cell>
        </row>
        <row r="65">
          <cell r="D65" t="str">
            <v>于春莲</v>
          </cell>
          <cell r="E65">
            <v>1965.56</v>
          </cell>
        </row>
        <row r="66">
          <cell r="D66" t="str">
            <v>徐婷</v>
          </cell>
          <cell r="E66">
            <v>1965.56</v>
          </cell>
        </row>
        <row r="67">
          <cell r="D67" t="str">
            <v>杨秀娟</v>
          </cell>
          <cell r="E67">
            <v>589.75</v>
          </cell>
        </row>
        <row r="68">
          <cell r="D68" t="str">
            <v>刘露梅</v>
          </cell>
          <cell r="E68">
            <v>854.59</v>
          </cell>
        </row>
        <row r="69">
          <cell r="D69" t="str">
            <v>林玲</v>
          </cell>
          <cell r="E69">
            <v>1179.5</v>
          </cell>
        </row>
        <row r="70">
          <cell r="D70" t="str">
            <v>张建</v>
          </cell>
          <cell r="E70">
            <v>2071.12</v>
          </cell>
        </row>
        <row r="71">
          <cell r="D71" t="str">
            <v>任远芳</v>
          </cell>
          <cell r="E71">
            <v>1746.76</v>
          </cell>
        </row>
        <row r="72">
          <cell r="D72" t="str">
            <v>胡元</v>
          </cell>
          <cell r="E72">
            <v>1746.76</v>
          </cell>
        </row>
        <row r="73">
          <cell r="D73" t="str">
            <v>纪莉萍</v>
          </cell>
          <cell r="E73">
            <v>1037.08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5"/>
  <sheetViews>
    <sheetView tabSelected="1" workbookViewId="0">
      <selection activeCell="I46" sqref="I46"/>
    </sheetView>
  </sheetViews>
  <sheetFormatPr defaultColWidth="9" defaultRowHeight="13.5" outlineLevelCol="5"/>
  <cols>
    <col min="1" max="2" width="15.625" style="1" customWidth="1"/>
    <col min="3" max="3" width="12.625" style="1"/>
    <col min="4" max="4" width="9" style="2"/>
    <col min="5" max="5" width="11.375" style="2" customWidth="1"/>
    <col min="6" max="6" width="12.625" style="3"/>
  </cols>
  <sheetData>
    <row r="1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5" t="s">
        <v>2</v>
      </c>
      <c r="C2" s="5" t="s">
        <v>3</v>
      </c>
      <c r="D2" s="6"/>
      <c r="E2" s="7" t="s">
        <v>4</v>
      </c>
      <c r="F2" s="8" t="s">
        <v>5</v>
      </c>
    </row>
    <row r="3" spans="1:6">
      <c r="A3" s="4" t="s">
        <v>6</v>
      </c>
      <c r="B3" s="4" t="s">
        <v>7</v>
      </c>
      <c r="C3" s="4">
        <v>214.103333333333</v>
      </c>
      <c r="D3" s="9"/>
      <c r="E3" s="10">
        <f>VLOOKUP(A3,[1]城区!$D:$E,2,0)</f>
        <v>642.31</v>
      </c>
      <c r="F3" s="11">
        <f>E3-C3</f>
        <v>428.206666666667</v>
      </c>
    </row>
    <row r="4" spans="1:6">
      <c r="A4" s="4" t="s">
        <v>8</v>
      </c>
      <c r="B4" s="4" t="s">
        <v>7</v>
      </c>
      <c r="C4" s="4">
        <v>266.646666666667</v>
      </c>
      <c r="D4" s="9"/>
      <c r="E4" s="10">
        <v>799.94</v>
      </c>
      <c r="F4" s="11">
        <f t="shared" ref="F4:F48" si="0">E4-C4</f>
        <v>533.293333333333</v>
      </c>
    </row>
    <row r="5" spans="1:6">
      <c r="A5" s="4" t="s">
        <v>9</v>
      </c>
      <c r="B5" s="4" t="s">
        <v>7</v>
      </c>
      <c r="C5" s="4">
        <v>214.103333333333</v>
      </c>
      <c r="D5" s="9"/>
      <c r="E5" s="10">
        <f>VLOOKUP(A5,[1]城区!$D:$E,2,0)</f>
        <v>642.31</v>
      </c>
      <c r="F5" s="11">
        <f t="shared" si="0"/>
        <v>428.206666666667</v>
      </c>
    </row>
    <row r="6" spans="1:6">
      <c r="A6" s="4" t="s">
        <v>10</v>
      </c>
      <c r="B6" s="4" t="s">
        <v>11</v>
      </c>
      <c r="C6" s="4">
        <v>662.05</v>
      </c>
      <c r="D6" s="9"/>
      <c r="E6" s="10">
        <v>779.45</v>
      </c>
      <c r="F6" s="11">
        <f t="shared" si="0"/>
        <v>117.4</v>
      </c>
    </row>
    <row r="7" spans="1:6">
      <c r="A7" s="4" t="s">
        <v>12</v>
      </c>
      <c r="B7" s="4" t="s">
        <v>11</v>
      </c>
      <c r="C7" s="4">
        <v>325.073333333333</v>
      </c>
      <c r="D7" s="9"/>
      <c r="E7" s="10">
        <v>975.22</v>
      </c>
      <c r="F7" s="11">
        <f t="shared" si="0"/>
        <v>650.146666666667</v>
      </c>
    </row>
    <row r="8" spans="1:6">
      <c r="A8" s="4" t="s">
        <v>13</v>
      </c>
      <c r="B8" s="4" t="s">
        <v>14</v>
      </c>
      <c r="C8" s="4">
        <v>959.843333333333</v>
      </c>
      <c r="D8" s="9"/>
      <c r="E8" s="10">
        <f>VLOOKUP(A8,[1]城区!$D:$E,2,0)</f>
        <v>2879.53</v>
      </c>
      <c r="F8" s="11">
        <f t="shared" si="0"/>
        <v>1919.68666666667</v>
      </c>
    </row>
    <row r="9" spans="1:6">
      <c r="A9" s="4" t="s">
        <v>15</v>
      </c>
      <c r="B9" s="4" t="s">
        <v>14</v>
      </c>
      <c r="C9" s="4">
        <v>799.863333333333</v>
      </c>
      <c r="D9" s="9"/>
      <c r="E9" s="10">
        <f>VLOOKUP(A9,[1]城区!$D:$E,2,0)</f>
        <v>2399.59</v>
      </c>
      <c r="F9" s="11">
        <f t="shared" si="0"/>
        <v>1599.72666666667</v>
      </c>
    </row>
    <row r="10" spans="1:6">
      <c r="A10" s="4" t="s">
        <v>16</v>
      </c>
      <c r="B10" s="4" t="s">
        <v>14</v>
      </c>
      <c r="C10" s="4">
        <v>1377.6</v>
      </c>
      <c r="D10" s="9" t="s">
        <v>17</v>
      </c>
      <c r="E10" s="10">
        <v>810.9</v>
      </c>
      <c r="F10" s="11">
        <f t="shared" si="0"/>
        <v>-566.7</v>
      </c>
    </row>
    <row r="11" spans="1:6">
      <c r="A11" s="4" t="s">
        <v>18</v>
      </c>
      <c r="B11" s="4" t="s">
        <v>14</v>
      </c>
      <c r="C11" s="4">
        <v>799.863333333333</v>
      </c>
      <c r="D11" s="9"/>
      <c r="E11" s="10">
        <f>VLOOKUP(A11,[1]城区!$D:$E,2,0)</f>
        <v>2399.59</v>
      </c>
      <c r="F11" s="11">
        <f t="shared" si="0"/>
        <v>1599.72666666667</v>
      </c>
    </row>
    <row r="12" spans="1:6">
      <c r="A12" s="12" t="s">
        <v>19</v>
      </c>
      <c r="B12" s="12" t="s">
        <v>20</v>
      </c>
      <c r="C12" s="4">
        <v>690.373333333333</v>
      </c>
      <c r="D12" s="9"/>
      <c r="E12" s="13">
        <v>2071.12</v>
      </c>
      <c r="F12" s="11">
        <f t="shared" si="0"/>
        <v>1380.74666666667</v>
      </c>
    </row>
    <row r="13" spans="1:6">
      <c r="A13" s="14" t="s">
        <v>21</v>
      </c>
      <c r="B13" s="12" t="s">
        <v>20</v>
      </c>
      <c r="C13" s="4">
        <v>1746.76</v>
      </c>
      <c r="D13" s="9"/>
      <c r="E13" s="10">
        <f>VLOOKUP(A13,[1]城区!$D:$E,2,0)</f>
        <v>1746.76</v>
      </c>
      <c r="F13" s="11">
        <f t="shared" si="0"/>
        <v>0</v>
      </c>
    </row>
    <row r="14" spans="1:6">
      <c r="A14" s="14" t="s">
        <v>22</v>
      </c>
      <c r="B14" s="12" t="s">
        <v>20</v>
      </c>
      <c r="C14" s="4">
        <v>1706.76</v>
      </c>
      <c r="D14" s="9"/>
      <c r="E14" s="10">
        <f>VLOOKUP(A14,[1]城区!$D:$E,2,0)</f>
        <v>1746.76</v>
      </c>
      <c r="F14" s="11">
        <f t="shared" si="0"/>
        <v>40</v>
      </c>
    </row>
    <row r="15" spans="1:6">
      <c r="A15" s="14" t="s">
        <v>23</v>
      </c>
      <c r="B15" s="12" t="s">
        <v>20</v>
      </c>
      <c r="C15" s="4">
        <v>1037.08</v>
      </c>
      <c r="D15" s="9"/>
      <c r="E15" s="10">
        <f>VLOOKUP(A15,[1]城区!$D:$E,2,0)</f>
        <v>1037.08</v>
      </c>
      <c r="F15" s="11">
        <f t="shared" si="0"/>
        <v>0</v>
      </c>
    </row>
    <row r="16" spans="1:6">
      <c r="A16" s="15" t="s">
        <v>24</v>
      </c>
      <c r="B16" s="15" t="s">
        <v>25</v>
      </c>
      <c r="C16" s="4">
        <v>743.816666666667</v>
      </c>
      <c r="D16" s="9"/>
      <c r="E16" s="10">
        <f>VLOOKUP(A16,[1]城区!$D:$E,2,0)</f>
        <v>2231.45</v>
      </c>
      <c r="F16" s="11">
        <f t="shared" si="0"/>
        <v>1487.63333333333</v>
      </c>
    </row>
    <row r="17" spans="1:6">
      <c r="A17" s="15" t="s">
        <v>26</v>
      </c>
      <c r="B17" s="15" t="s">
        <v>25</v>
      </c>
      <c r="C17" s="4">
        <v>655.186666666667</v>
      </c>
      <c r="D17" s="9"/>
      <c r="E17" s="10">
        <f>VLOOKUP(A17,[1]城区!$D:$E,2,0)</f>
        <v>1965.56</v>
      </c>
      <c r="F17" s="11">
        <f t="shared" si="0"/>
        <v>1310.37333333333</v>
      </c>
    </row>
    <row r="18" spans="1:6">
      <c r="A18" s="14" t="s">
        <v>27</v>
      </c>
      <c r="B18" s="15" t="s">
        <v>25</v>
      </c>
      <c r="C18" s="4">
        <v>332.39</v>
      </c>
      <c r="D18" s="9"/>
      <c r="E18" s="10">
        <v>725.56</v>
      </c>
      <c r="F18" s="11">
        <f t="shared" si="0"/>
        <v>393.17</v>
      </c>
    </row>
    <row r="19" spans="1:6">
      <c r="A19" s="15" t="s">
        <v>28</v>
      </c>
      <c r="B19" s="15" t="s">
        <v>25</v>
      </c>
      <c r="C19" s="4">
        <v>655.186666666667</v>
      </c>
      <c r="D19" s="9"/>
      <c r="E19" s="10">
        <f>VLOOKUP(A19,[1]城区!$D:$E,2,0)</f>
        <v>1965.56</v>
      </c>
      <c r="F19" s="11">
        <f t="shared" si="0"/>
        <v>1310.37333333333</v>
      </c>
    </row>
    <row r="20" spans="1:6">
      <c r="A20" s="14" t="s">
        <v>29</v>
      </c>
      <c r="B20" s="12" t="s">
        <v>30</v>
      </c>
      <c r="C20" s="4">
        <v>232.43</v>
      </c>
      <c r="D20" s="9"/>
      <c r="E20" s="10">
        <f>VLOOKUP(A20,[1]城区!$D:$E,2,0)</f>
        <v>235.6</v>
      </c>
      <c r="F20" s="11">
        <f t="shared" si="0"/>
        <v>3.16999999999999</v>
      </c>
    </row>
    <row r="21" spans="1:6">
      <c r="A21" s="12" t="s">
        <v>31</v>
      </c>
      <c r="B21" s="12" t="s">
        <v>30</v>
      </c>
      <c r="C21" s="4">
        <v>208.34</v>
      </c>
      <c r="D21" s="9"/>
      <c r="E21" s="10">
        <v>208.16</v>
      </c>
      <c r="F21" s="11">
        <f t="shared" si="0"/>
        <v>-0.180000000000007</v>
      </c>
    </row>
    <row r="22" spans="1:6">
      <c r="A22" s="4" t="s">
        <v>32</v>
      </c>
      <c r="B22" s="4" t="s">
        <v>33</v>
      </c>
      <c r="C22" s="4">
        <v>151.776</v>
      </c>
      <c r="D22" s="9"/>
      <c r="E22" s="10">
        <f>VLOOKUP(A22,[1]城区!$D:$E,2,0)</f>
        <v>151.776</v>
      </c>
      <c r="F22" s="11">
        <f t="shared" si="0"/>
        <v>0</v>
      </c>
    </row>
    <row r="23" spans="1:6">
      <c r="A23" s="4" t="s">
        <v>34</v>
      </c>
      <c r="B23" s="4" t="s">
        <v>33</v>
      </c>
      <c r="C23" s="4">
        <v>425.664</v>
      </c>
      <c r="D23" s="9"/>
      <c r="E23" s="10">
        <f>VLOOKUP(A23,[1]城区!$D:$E,2,0)</f>
        <v>425.664</v>
      </c>
      <c r="F23" s="11">
        <f t="shared" si="0"/>
        <v>0</v>
      </c>
    </row>
    <row r="24" spans="1:6">
      <c r="A24" s="4" t="s">
        <v>35</v>
      </c>
      <c r="B24" s="4" t="s">
        <v>33</v>
      </c>
      <c r="C24" s="4">
        <v>151.776</v>
      </c>
      <c r="D24" s="9"/>
      <c r="E24" s="10">
        <f>VLOOKUP(A24,[1]城区!$D:$E,2,0)</f>
        <v>151.776</v>
      </c>
      <c r="F24" s="11">
        <f t="shared" si="0"/>
        <v>0</v>
      </c>
    </row>
    <row r="25" spans="1:6">
      <c r="A25" s="4" t="s">
        <v>36</v>
      </c>
      <c r="B25" s="4" t="s">
        <v>33</v>
      </c>
      <c r="C25" s="4">
        <v>122.112</v>
      </c>
      <c r="D25" s="9"/>
      <c r="E25" s="10">
        <f>VLOOKUP(A25,[1]城区!$D:$E,2,0)</f>
        <v>122.112</v>
      </c>
      <c r="F25" s="11">
        <f t="shared" si="0"/>
        <v>0</v>
      </c>
    </row>
    <row r="26" spans="1:6">
      <c r="A26" s="4" t="s">
        <v>37</v>
      </c>
      <c r="B26" s="4" t="s">
        <v>38</v>
      </c>
      <c r="C26" s="4">
        <v>21.75</v>
      </c>
      <c r="D26" s="9"/>
      <c r="E26" s="10">
        <f>VLOOKUP(A26,[1]城区!$D:$E,2,0)</f>
        <v>21.75</v>
      </c>
      <c r="F26" s="11">
        <f t="shared" si="0"/>
        <v>0</v>
      </c>
    </row>
    <row r="27" spans="1:6">
      <c r="A27" s="4" t="s">
        <v>39</v>
      </c>
      <c r="B27" s="4" t="s">
        <v>38</v>
      </c>
      <c r="C27" s="4">
        <v>21.7</v>
      </c>
      <c r="D27" s="9"/>
      <c r="E27" s="10">
        <f>VLOOKUP(A27,[1]城区!$D:$E,2,0)</f>
        <v>21.7</v>
      </c>
      <c r="F27" s="11">
        <f t="shared" si="0"/>
        <v>0</v>
      </c>
    </row>
    <row r="28" spans="1:6">
      <c r="A28" s="4" t="s">
        <v>40</v>
      </c>
      <c r="B28" s="4" t="s">
        <v>38</v>
      </c>
      <c r="C28" s="4">
        <v>482.68</v>
      </c>
      <c r="D28" s="9" t="s">
        <v>17</v>
      </c>
      <c r="E28" s="10">
        <f>VLOOKUP(A28,[1]城区!$D:$E,2,0)</f>
        <v>21.7</v>
      </c>
      <c r="F28" s="11">
        <f t="shared" si="0"/>
        <v>-460.98</v>
      </c>
    </row>
    <row r="29" spans="1:6">
      <c r="A29" s="4" t="s">
        <v>41</v>
      </c>
      <c r="B29" s="4" t="s">
        <v>42</v>
      </c>
      <c r="C29" s="4">
        <v>73.65</v>
      </c>
      <c r="D29" s="9"/>
      <c r="E29" s="10">
        <f>VLOOKUP(A29,[1]城区!$D:$E,2,0)</f>
        <v>220.95</v>
      </c>
      <c r="F29" s="11">
        <f t="shared" si="0"/>
        <v>147.3</v>
      </c>
    </row>
    <row r="30" spans="1:6">
      <c r="A30" s="4" t="s">
        <v>43</v>
      </c>
      <c r="B30" s="4" t="s">
        <v>42</v>
      </c>
      <c r="C30" s="4">
        <v>126.12</v>
      </c>
      <c r="D30" s="9"/>
      <c r="E30" s="10">
        <f>VLOOKUP(A30,[1]城区!$D:$E,2,0)</f>
        <v>378.36</v>
      </c>
      <c r="F30" s="11">
        <f t="shared" si="0"/>
        <v>252.24</v>
      </c>
    </row>
    <row r="31" spans="1:6">
      <c r="A31" s="4" t="s">
        <v>44</v>
      </c>
      <c r="B31" s="4" t="s">
        <v>42</v>
      </c>
      <c r="C31" s="4">
        <v>227.066666666667</v>
      </c>
      <c r="D31" s="9"/>
      <c r="E31" s="10">
        <f>VLOOKUP(A31,[1]城区!$D:$E,2,0)</f>
        <v>681.2</v>
      </c>
      <c r="F31" s="11">
        <f t="shared" si="0"/>
        <v>454.133333333333</v>
      </c>
    </row>
    <row r="32" spans="1:6">
      <c r="A32" s="4" t="s">
        <v>45</v>
      </c>
      <c r="B32" s="4" t="s">
        <v>46</v>
      </c>
      <c r="C32" s="4">
        <v>70.8766666666667</v>
      </c>
      <c r="D32" s="9"/>
      <c r="E32" s="10">
        <f>VLOOKUP(A32,[1]城区!$D:$E,2,0)</f>
        <v>212.63</v>
      </c>
      <c r="F32" s="11">
        <f t="shared" si="0"/>
        <v>141.753333333333</v>
      </c>
    </row>
    <row r="33" spans="1:6">
      <c r="A33" s="4" t="s">
        <v>47</v>
      </c>
      <c r="B33" s="4" t="s">
        <v>46</v>
      </c>
      <c r="C33" s="4">
        <v>70.8333333333333</v>
      </c>
      <c r="D33" s="9"/>
      <c r="E33" s="10">
        <f>VLOOKUP(A33,[1]城区!$D:$E,2,0)</f>
        <v>212.5</v>
      </c>
      <c r="F33" s="11">
        <f t="shared" si="0"/>
        <v>141.666666666667</v>
      </c>
    </row>
    <row r="34" spans="1:6">
      <c r="A34" s="4" t="s">
        <v>48</v>
      </c>
      <c r="B34" s="4" t="s">
        <v>46</v>
      </c>
      <c r="C34" s="4">
        <v>70.8333333333333</v>
      </c>
      <c r="D34" s="9"/>
      <c r="E34" s="10">
        <f>VLOOKUP(A34,[1]城区!$D:$E,2,0)</f>
        <v>212.5</v>
      </c>
      <c r="F34" s="11">
        <f t="shared" si="0"/>
        <v>141.666666666667</v>
      </c>
    </row>
    <row r="35" spans="1:6">
      <c r="A35" s="4" t="s">
        <v>49</v>
      </c>
      <c r="B35" s="4" t="s">
        <v>46</v>
      </c>
      <c r="C35" s="4">
        <v>70.8333333333333</v>
      </c>
      <c r="D35" s="9"/>
      <c r="E35" s="10">
        <f>VLOOKUP(A35,[1]城区!$D:$E,2,0)</f>
        <v>212.5</v>
      </c>
      <c r="F35" s="11">
        <f t="shared" si="0"/>
        <v>141.666666666667</v>
      </c>
    </row>
    <row r="36" spans="1:6">
      <c r="A36" s="4" t="s">
        <v>50</v>
      </c>
      <c r="B36" s="4" t="s">
        <v>51</v>
      </c>
      <c r="C36" s="4">
        <v>227.033333333333</v>
      </c>
      <c r="D36" s="9"/>
      <c r="E36" s="10">
        <f>VLOOKUP(A36,[1]城区!$D:$E,2,0)</f>
        <v>681.1</v>
      </c>
      <c r="F36" s="11">
        <f t="shared" si="0"/>
        <v>454.066666666667</v>
      </c>
    </row>
    <row r="37" spans="1:6">
      <c r="A37" s="4" t="s">
        <v>52</v>
      </c>
      <c r="B37" s="4" t="s">
        <v>51</v>
      </c>
      <c r="C37" s="4">
        <v>290.24</v>
      </c>
      <c r="D37" s="9"/>
      <c r="E37" s="10">
        <f>VLOOKUP(A37,[1]城区!$D:$E,2,0)</f>
        <v>346.83</v>
      </c>
      <c r="F37" s="11">
        <f t="shared" si="0"/>
        <v>56.59</v>
      </c>
    </row>
    <row r="38" spans="1:6">
      <c r="A38" s="4" t="s">
        <v>53</v>
      </c>
      <c r="B38" s="4" t="s">
        <v>51</v>
      </c>
      <c r="C38" s="4">
        <v>0</v>
      </c>
      <c r="D38" s="9"/>
      <c r="E38" s="10">
        <v>0</v>
      </c>
      <c r="F38" s="11">
        <f t="shared" si="0"/>
        <v>0</v>
      </c>
    </row>
    <row r="39" spans="1:6">
      <c r="A39" s="4" t="s">
        <v>54</v>
      </c>
      <c r="B39" s="4" t="s">
        <v>55</v>
      </c>
      <c r="C39" s="4">
        <v>680.08</v>
      </c>
      <c r="D39" s="9"/>
      <c r="E39" s="10">
        <f>VLOOKUP(A39,[1]城区!$D:$E,2,0)</f>
        <v>680.08</v>
      </c>
      <c r="F39" s="11">
        <f t="shared" si="0"/>
        <v>0</v>
      </c>
    </row>
    <row r="40" spans="1:6">
      <c r="A40" s="4" t="s">
        <v>56</v>
      </c>
      <c r="B40" s="4" t="s">
        <v>55</v>
      </c>
      <c r="C40" s="4">
        <v>226.673333333333</v>
      </c>
      <c r="D40" s="9"/>
      <c r="E40" s="10">
        <f>VLOOKUP(A40,[1]城区!$D:$E,2,0)</f>
        <v>680.02</v>
      </c>
      <c r="F40" s="11">
        <f t="shared" si="0"/>
        <v>453.346666666667</v>
      </c>
    </row>
    <row r="41" spans="1:6">
      <c r="A41" s="4" t="s">
        <v>57</v>
      </c>
      <c r="B41" s="4" t="s">
        <v>55</v>
      </c>
      <c r="C41" s="4">
        <v>710.93</v>
      </c>
      <c r="D41" s="9"/>
      <c r="E41" s="10">
        <f>VLOOKUP(A41,[1]城区!$D:$E,2,0)</f>
        <v>710.93</v>
      </c>
      <c r="F41" s="11">
        <f t="shared" si="0"/>
        <v>0</v>
      </c>
    </row>
    <row r="42" spans="1:6">
      <c r="A42" s="4" t="s">
        <v>58</v>
      </c>
      <c r="B42" s="4" t="s">
        <v>55</v>
      </c>
      <c r="C42" s="4">
        <v>1047.95</v>
      </c>
      <c r="D42" s="9" t="s">
        <v>17</v>
      </c>
      <c r="E42" s="10">
        <f>VLOOKUP(A42,[1]城区!$D:$E,2,0)</f>
        <v>587.29</v>
      </c>
      <c r="F42" s="11">
        <f t="shared" si="0"/>
        <v>-460.66</v>
      </c>
    </row>
    <row r="43" spans="1:6">
      <c r="A43" s="4" t="s">
        <v>41</v>
      </c>
      <c r="B43" s="4" t="s">
        <v>42</v>
      </c>
      <c r="C43" s="4">
        <v>73.65</v>
      </c>
      <c r="D43" s="9"/>
      <c r="E43" s="10">
        <f>VLOOKUP(A43,[1]城区!$D:$E,2,0)</f>
        <v>220.95</v>
      </c>
      <c r="F43" s="11">
        <f t="shared" si="0"/>
        <v>147.3</v>
      </c>
    </row>
    <row r="44" spans="1:6">
      <c r="A44" s="4" t="s">
        <v>43</v>
      </c>
      <c r="B44" s="4" t="s">
        <v>42</v>
      </c>
      <c r="C44" s="4">
        <v>126.12</v>
      </c>
      <c r="D44" s="9"/>
      <c r="E44" s="10">
        <f>VLOOKUP(A44,[1]城区!$D:$E,2,0)</f>
        <v>378.36</v>
      </c>
      <c r="F44" s="11">
        <f t="shared" si="0"/>
        <v>252.24</v>
      </c>
    </row>
    <row r="45" spans="1:6">
      <c r="A45" s="4" t="s">
        <v>44</v>
      </c>
      <c r="B45" s="4" t="s">
        <v>42</v>
      </c>
      <c r="C45" s="4">
        <v>227.066666666667</v>
      </c>
      <c r="D45" s="9"/>
      <c r="E45" s="10">
        <f>VLOOKUP(A45,[1]城区!$D:$E,2,0)</f>
        <v>681.2</v>
      </c>
      <c r="F45" s="11">
        <f t="shared" si="0"/>
        <v>454.133333333333</v>
      </c>
    </row>
    <row r="46" spans="1:6">
      <c r="A46" s="4" t="s">
        <v>59</v>
      </c>
      <c r="B46" s="4" t="s">
        <v>60</v>
      </c>
      <c r="C46" s="4">
        <v>236.133333333333</v>
      </c>
      <c r="D46" s="9"/>
      <c r="E46" s="10">
        <f>VLOOKUP(A46,[1]城区!$D:$E,2,0)</f>
        <v>708.4</v>
      </c>
      <c r="F46" s="11">
        <f t="shared" si="0"/>
        <v>472.266666666667</v>
      </c>
    </row>
    <row r="47" spans="1:6">
      <c r="A47" s="4" t="s">
        <v>61</v>
      </c>
      <c r="B47" s="4" t="s">
        <v>60</v>
      </c>
      <c r="C47" s="4">
        <v>222.643333333333</v>
      </c>
      <c r="D47" s="9"/>
      <c r="E47" s="10">
        <f>VLOOKUP(A47,[1]城区!$D:$E,2,0)</f>
        <v>667.93</v>
      </c>
      <c r="F47" s="11">
        <f t="shared" si="0"/>
        <v>445.286666666667</v>
      </c>
    </row>
    <row r="48" spans="1:6">
      <c r="A48" s="4" t="s">
        <v>62</v>
      </c>
      <c r="B48" s="4" t="s">
        <v>60</v>
      </c>
      <c r="C48" s="4">
        <v>256.67</v>
      </c>
      <c r="D48" s="9"/>
      <c r="E48" s="10">
        <f>VLOOKUP(A48,[1]城区!$D:$E,2,0)</f>
        <v>388.4</v>
      </c>
      <c r="F48" s="11">
        <f t="shared" si="0"/>
        <v>131.73</v>
      </c>
    </row>
    <row r="49" spans="1:3">
      <c r="A49" s="3"/>
      <c r="B49" s="3"/>
      <c r="C49" s="3"/>
    </row>
    <row r="50" spans="1:6">
      <c r="A50" s="16" t="s">
        <v>63</v>
      </c>
      <c r="B50" s="16"/>
      <c r="C50" s="16"/>
      <c r="D50" s="16"/>
      <c r="E50" s="16"/>
      <c r="F50" s="16"/>
    </row>
    <row r="51" spans="1:6">
      <c r="A51" s="16"/>
      <c r="B51" s="16"/>
      <c r="C51" s="16"/>
      <c r="D51" s="16"/>
      <c r="E51" s="16"/>
      <c r="F51" s="16"/>
    </row>
    <row r="52" spans="1:6">
      <c r="A52" s="17"/>
      <c r="B52" s="17"/>
      <c r="C52" s="17"/>
      <c r="D52" s="17"/>
      <c r="E52" s="17"/>
      <c r="F52" s="17"/>
    </row>
    <row r="53" spans="1:3">
      <c r="A53" s="3"/>
      <c r="B53" s="3"/>
      <c r="C53" s="3"/>
    </row>
    <row r="54" spans="1:3">
      <c r="A54" s="3"/>
      <c r="B54" s="3"/>
      <c r="C54" s="3"/>
    </row>
    <row r="55" spans="1:3">
      <c r="A55" s="3"/>
      <c r="B55" s="3"/>
      <c r="C55" s="3"/>
    </row>
  </sheetData>
  <mergeCells count="3">
    <mergeCell ref="A1:F1"/>
    <mergeCell ref="A52:F52"/>
    <mergeCell ref="A50:F5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2016-04-12T02:11:37Z</dcterms:created>
  <dcterms:modified xsi:type="dcterms:W3CDTF">2016-04-12T02:43:19Z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