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<sst xmlns="http://schemas.openxmlformats.org/spreadsheetml/2006/main" count="123">
  <si>
    <t>货品ID</t>
  </si>
  <si>
    <t>品名</t>
  </si>
  <si>
    <t>规格</t>
  </si>
  <si>
    <t>产地</t>
  </si>
  <si>
    <t>单位</t>
  </si>
  <si>
    <t>批号</t>
  </si>
  <si>
    <t>失效期</t>
  </si>
  <si>
    <t>效期/滞销</t>
  </si>
  <si>
    <t>登记数量</t>
  </si>
  <si>
    <t>考核价</t>
  </si>
  <si>
    <t>报损单价</t>
  </si>
  <si>
    <t>金额</t>
  </si>
  <si>
    <r>
      <rPr>
        <sz val="10"/>
        <rFont val="宋体"/>
        <charset val="134"/>
      </rPr>
      <t>菊花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</si>
  <si>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杭菊</t>
    </r>
  </si>
  <si>
    <t>浙江</t>
  </si>
  <si>
    <t>听</t>
  </si>
  <si>
    <t>1405005</t>
  </si>
  <si>
    <t>效期</t>
  </si>
  <si>
    <r>
      <rPr>
        <sz val="10"/>
        <rFont val="宋体"/>
        <charset val="134"/>
      </rPr>
      <t>头孢呋辛酯胶囊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</si>
  <si>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0.125g*12</t>
    </r>
    <r>
      <rPr>
        <sz val="10"/>
        <rFont val="宋体"/>
        <charset val="134"/>
      </rPr>
      <t>粒</t>
    </r>
  </si>
  <si>
    <t>宜昌人福</t>
  </si>
  <si>
    <t>盒</t>
  </si>
  <si>
    <t>415101206</t>
  </si>
  <si>
    <r>
      <rPr>
        <sz val="10"/>
        <rFont val="宋体"/>
        <charset val="134"/>
      </rPr>
      <t>酚麻美敏混悬液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泰诺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</si>
  <si>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100ml(</t>
    </r>
    <r>
      <rPr>
        <sz val="10"/>
        <rFont val="宋体"/>
        <charset val="134"/>
      </rPr>
      <t>儿童感冒</t>
    </r>
    <r>
      <rPr>
        <sz val="10"/>
        <rFont val="Arial"/>
        <charset val="134"/>
      </rPr>
      <t>)</t>
    </r>
  </si>
  <si>
    <t>上海强生制药</t>
  </si>
  <si>
    <t>瓶</t>
  </si>
  <si>
    <t>140506</t>
  </si>
  <si>
    <t>保儿安颗粒</t>
  </si>
  <si>
    <r>
      <rPr>
        <sz val="10"/>
        <rFont val="Arial"/>
        <charset val="134"/>
      </rPr>
      <t>10gx6</t>
    </r>
    <r>
      <rPr>
        <sz val="10"/>
        <rFont val="宋体"/>
        <charset val="134"/>
      </rPr>
      <t>袋</t>
    </r>
  </si>
  <si>
    <t>中山恒生</t>
  </si>
  <si>
    <t>14060701</t>
  </si>
  <si>
    <t>半夏止咳糖浆</t>
  </si>
  <si>
    <t>100ml</t>
  </si>
  <si>
    <t>浙江东方</t>
  </si>
  <si>
    <t>140601</t>
  </si>
  <si>
    <t>阿莫西林分散片</t>
  </si>
  <si>
    <r>
      <rPr>
        <sz val="10"/>
        <rFont val="Arial"/>
        <charset val="134"/>
      </rPr>
      <t>0.125gx12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</si>
  <si>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西南药业</t>
  </si>
  <si>
    <t>140603</t>
  </si>
  <si>
    <t>牛黄消炎片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</si>
  <si>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片</t>
    </r>
  </si>
  <si>
    <t>哈尔滨华雨</t>
  </si>
  <si>
    <t>20140601</t>
  </si>
  <si>
    <t>地红霉素肠溶胶囊</t>
  </si>
  <si>
    <r>
      <rPr>
        <sz val="10"/>
        <rFont val="Arial"/>
        <charset val="134"/>
      </rPr>
      <t>0.125gx6</t>
    </r>
    <r>
      <rPr>
        <sz val="10"/>
        <rFont val="宋体"/>
        <charset val="134"/>
      </rPr>
      <t>粒</t>
    </r>
  </si>
  <si>
    <t>天津华津制药</t>
  </si>
  <si>
    <t>4F880C</t>
  </si>
  <si>
    <t>四季感冒胶囊</t>
  </si>
  <si>
    <r>
      <rPr>
        <sz val="10"/>
        <rFont val="Arial"/>
        <charset val="134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</si>
  <si>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湖南东润</t>
  </si>
  <si>
    <t xml:space="preserve">20140602 </t>
  </si>
  <si>
    <t>头孢克洛片</t>
  </si>
  <si>
    <r>
      <rPr>
        <sz val="10"/>
        <rFont val="Arial"/>
        <charset val="134"/>
      </rPr>
      <t>0.25g*12</t>
    </r>
    <r>
      <rPr>
        <sz val="10"/>
        <rFont val="宋体"/>
        <charset val="134"/>
      </rPr>
      <t>片</t>
    </r>
  </si>
  <si>
    <t>上海新亚闵行有限公司</t>
  </si>
  <si>
    <t>麦迪霉素片</t>
  </si>
  <si>
    <r>
      <rPr>
        <sz val="10"/>
        <rFont val="Arial"/>
        <charset val="134"/>
      </rPr>
      <t>0.1gx100</t>
    </r>
    <r>
      <rPr>
        <sz val="10"/>
        <rFont val="宋体"/>
        <charset val="134"/>
      </rPr>
      <t>片</t>
    </r>
  </si>
  <si>
    <t>重庆科瑞</t>
  </si>
  <si>
    <t>764009</t>
  </si>
  <si>
    <t>金银花</t>
  </si>
  <si>
    <r>
      <rPr>
        <sz val="10"/>
        <rFont val="宋体"/>
        <charset val="134"/>
      </rPr>
      <t>济、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（桐君阁）</t>
    </r>
  </si>
  <si>
    <t>山东</t>
  </si>
  <si>
    <t>袋</t>
  </si>
  <si>
    <t>1405040</t>
  </si>
  <si>
    <t>小儿化痰止咳颗粒</t>
  </si>
  <si>
    <r>
      <rPr>
        <sz val="10"/>
        <rFont val="Arial"/>
        <charset val="134"/>
      </rPr>
      <t>5gx10</t>
    </r>
    <r>
      <rPr>
        <sz val="10"/>
        <rFont val="宋体"/>
        <charset val="134"/>
      </rPr>
      <t>袋</t>
    </r>
  </si>
  <si>
    <t>四川南充制药</t>
  </si>
  <si>
    <t>2013038</t>
  </si>
  <si>
    <t>洛索洛芬钠片(洛列通)</t>
  </si>
  <si>
    <t>60mgx12片</t>
  </si>
  <si>
    <t>764002</t>
  </si>
  <si>
    <t xml:space="preserve">夏天无胶囊
</t>
  </si>
  <si>
    <t>0.3g*48粒</t>
  </si>
  <si>
    <t>郑州韩都</t>
  </si>
  <si>
    <t>140311</t>
  </si>
  <si>
    <t>非洛地平片</t>
  </si>
  <si>
    <t>5mgx24片</t>
  </si>
  <si>
    <t>湖南德康</t>
  </si>
  <si>
    <t>140602</t>
  </si>
  <si>
    <t>硝苯地平缓释片(II)</t>
  </si>
  <si>
    <t>20mgx12片x3板</t>
  </si>
  <si>
    <t>山东迪沙</t>
  </si>
  <si>
    <t xml:space="preserve">盒 </t>
  </si>
  <si>
    <t>140709</t>
  </si>
  <si>
    <t xml:space="preserve">珍菊降压片
</t>
  </si>
  <si>
    <t>0.25g*120片</t>
  </si>
  <si>
    <t>雷允上</t>
  </si>
  <si>
    <t>NC2025</t>
  </si>
  <si>
    <t>盐酸氟桂利嗪胶囊</t>
  </si>
  <si>
    <t>5mgx60粒</t>
  </si>
  <si>
    <t>深圳海王药业</t>
  </si>
  <si>
    <t>20140501</t>
  </si>
  <si>
    <t>心可宁胶囊</t>
  </si>
  <si>
    <t>0.4gx36粒</t>
  </si>
  <si>
    <t>河南羚锐</t>
  </si>
  <si>
    <t>140512</t>
  </si>
  <si>
    <t>0.125gx12片x2板</t>
  </si>
  <si>
    <t>川芎茶调丸</t>
  </si>
  <si>
    <t>重二</t>
  </si>
  <si>
    <t>阿司匹林泡腾片(巴米尔)</t>
  </si>
  <si>
    <t>0.5gx10片</t>
  </si>
  <si>
    <t>阿斯利康</t>
  </si>
  <si>
    <t>1406142</t>
  </si>
  <si>
    <t>山楂破壁饮片</t>
  </si>
  <si>
    <t>2gx20袋/罐</t>
  </si>
  <si>
    <t>中山中智</t>
  </si>
  <si>
    <t>罐</t>
  </si>
  <si>
    <t>20140503</t>
  </si>
  <si>
    <t>地奥司明片</t>
  </si>
  <si>
    <t>0.5gx24片</t>
  </si>
  <si>
    <t>马应龙股份</t>
  </si>
  <si>
    <t>140504</t>
  </si>
  <si>
    <t>黄芪生脉饮</t>
  </si>
  <si>
    <t>10mlx10支</t>
  </si>
  <si>
    <t>江西南昌济生</t>
  </si>
  <si>
    <t>140619</t>
  </si>
  <si>
    <t xml:space="preserve">咪唑斯汀缓释片
</t>
  </si>
  <si>
    <t>10mg*7 片</t>
  </si>
  <si>
    <t>华润三九</t>
  </si>
  <si>
    <t>1406006S</t>
  </si>
  <si>
    <t>猴耳环</t>
  </si>
  <si>
    <t>2016--4-30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</si>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</sst>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name val="Arial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22" fontId="3" fillId="0" borderId="0" xfId="0" applyNumberFormat="1" applyFont="1" applyFill="1" applyBorder="1" applyAlignment="1">
      <alignment horizontal="left"/>
    </xf>
    <xf numFmtId="22" fontId="2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1"/>
  <sheetViews>
    <sheetView tabSelected="1" workbookViewId="0">
      <selection activeCell="F18" sqref="F18"/>
    </sheetView>
  </sheetViews>
  <sheetFormatPr defaultColWidth="8" defaultRowHeight="12.75"/>
  <cols>
    <col min="1" max="1" width="8" style="4"/>
    <col min="2" max="2" width="17.25" style="4" customWidth="1"/>
    <col min="3" max="3" width="11.125" style="4" customWidth="1"/>
    <col min="4" max="6" width="8" style="4"/>
    <col min="7" max="7" width="13.5" style="4"/>
    <col min="8" max="9" width="8" style="4"/>
    <col min="10" max="10" width="8.125" style="4" customWidth="1"/>
    <col min="11" max="11" width="7.125" style="4" customWidth="1"/>
    <col min="12" max="12" width="11.25" style="4"/>
    <col min="13" max="16384" width="8" style="4"/>
  </cols>
  <sheetData>
    <row r="1" s="1" customFormat="1" ht="14.25" spans="1:1638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  <c r="XFC1" s="11"/>
      <c r="XFD1" s="11"/>
    </row>
    <row r="2" s="2" customFormat="1" ht="14.25" spans="1:16384">
      <c r="A2" s="4">
        <v>69777</v>
      </c>
      <c r="B2" s="6" t="s">
        <v>12</v>
      </c>
      <c r="C2" s="4" t="s">
        <v>13</v>
      </c>
      <c r="D2" s="6" t="s">
        <v>14</v>
      </c>
      <c r="E2" s="6" t="s">
        <v>15</v>
      </c>
      <c r="F2" s="4" t="s">
        <v>16</v>
      </c>
      <c r="G2" s="7">
        <v>42124</v>
      </c>
      <c r="H2" s="6" t="s">
        <v>17</v>
      </c>
      <c r="I2" s="4">
        <v>1</v>
      </c>
      <c r="J2" s="4">
        <v>10.506</v>
      </c>
      <c r="K2" s="4">
        <f>J2*1.05</f>
        <v>11.0313</v>
      </c>
      <c r="L2" s="4">
        <f>K2*I2</f>
        <v>11.0313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1" customFormat="1" ht="14.25" spans="1:16384">
      <c r="A3" s="4">
        <v>135175</v>
      </c>
      <c r="B3" s="6" t="s">
        <v>18</v>
      </c>
      <c r="C3" s="4" t="s">
        <v>19</v>
      </c>
      <c r="D3" s="6" t="s">
        <v>20</v>
      </c>
      <c r="E3" s="6" t="s">
        <v>21</v>
      </c>
      <c r="F3" s="4" t="s">
        <v>22</v>
      </c>
      <c r="G3" s="7">
        <v>42456.7889699074</v>
      </c>
      <c r="H3" s="6" t="s">
        <v>17</v>
      </c>
      <c r="I3" s="4">
        <v>2</v>
      </c>
      <c r="J3" s="4">
        <v>6</v>
      </c>
      <c r="K3" s="4">
        <f t="shared" ref="K3:K18" si="0">J3*1.05</f>
        <v>6.3</v>
      </c>
      <c r="L3" s="4">
        <f t="shared" ref="L3:L30" si="1">K3*I3</f>
        <v>12.6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1" customFormat="1" ht="14.25" spans="1:16384">
      <c r="A4" s="4">
        <v>27719</v>
      </c>
      <c r="B4" s="6" t="s">
        <v>23</v>
      </c>
      <c r="C4" s="4" t="s">
        <v>24</v>
      </c>
      <c r="D4" s="6" t="s">
        <v>25</v>
      </c>
      <c r="E4" s="6" t="s">
        <v>26</v>
      </c>
      <c r="F4" s="4" t="s">
        <v>27</v>
      </c>
      <c r="G4" s="7">
        <v>42460</v>
      </c>
      <c r="H4" s="6" t="s">
        <v>17</v>
      </c>
      <c r="I4" s="4">
        <v>1</v>
      </c>
      <c r="J4" s="4">
        <v>18.3485333333333</v>
      </c>
      <c r="K4" s="4">
        <f t="shared" si="0"/>
        <v>19.26596</v>
      </c>
      <c r="L4" s="4">
        <f t="shared" si="1"/>
        <v>19.26596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1" customFormat="1" ht="14.25" spans="1:16384">
      <c r="A5" s="4">
        <v>37774</v>
      </c>
      <c r="B5" s="6" t="s">
        <v>28</v>
      </c>
      <c r="C5" s="4" t="s">
        <v>29</v>
      </c>
      <c r="D5" s="6" t="s">
        <v>30</v>
      </c>
      <c r="E5" s="6" t="s">
        <v>21</v>
      </c>
      <c r="F5" s="4" t="s">
        <v>31</v>
      </c>
      <c r="G5" s="7">
        <v>42490</v>
      </c>
      <c r="H5" s="6" t="s">
        <v>17</v>
      </c>
      <c r="I5" s="4">
        <v>1</v>
      </c>
      <c r="J5" s="4">
        <v>2.15</v>
      </c>
      <c r="K5" s="4">
        <f t="shared" si="0"/>
        <v>2.2575</v>
      </c>
      <c r="L5" s="4">
        <f t="shared" si="1"/>
        <v>2.2575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="1" customFormat="1" ht="14.25" spans="1:16384">
      <c r="A6" s="4">
        <v>63524</v>
      </c>
      <c r="B6" s="6" t="s">
        <v>32</v>
      </c>
      <c r="C6" s="4" t="s">
        <v>33</v>
      </c>
      <c r="D6" s="6" t="s">
        <v>34</v>
      </c>
      <c r="E6" s="6" t="s">
        <v>26</v>
      </c>
      <c r="F6" s="4" t="s">
        <v>35</v>
      </c>
      <c r="G6" s="7">
        <v>42490</v>
      </c>
      <c r="H6" s="6" t="s">
        <v>17</v>
      </c>
      <c r="I6" s="4">
        <v>2</v>
      </c>
      <c r="J6" s="4">
        <v>2.22</v>
      </c>
      <c r="K6" s="4">
        <f t="shared" si="0"/>
        <v>2.331</v>
      </c>
      <c r="L6" s="4">
        <f t="shared" si="1"/>
        <v>4.662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="1" customFormat="1" ht="14.25" spans="1:16384">
      <c r="A7" s="4">
        <v>47882</v>
      </c>
      <c r="B7" s="6" t="s">
        <v>36</v>
      </c>
      <c r="C7" s="4" t="s">
        <v>37</v>
      </c>
      <c r="D7" s="6" t="s">
        <v>38</v>
      </c>
      <c r="E7" s="6" t="s">
        <v>21</v>
      </c>
      <c r="F7" s="4" t="s">
        <v>39</v>
      </c>
      <c r="G7" s="7">
        <v>42490</v>
      </c>
      <c r="H7" s="6" t="s">
        <v>17</v>
      </c>
      <c r="I7" s="4">
        <v>10</v>
      </c>
      <c r="J7" s="4">
        <v>3.21</v>
      </c>
      <c r="K7" s="4">
        <f t="shared" si="0"/>
        <v>3.3705</v>
      </c>
      <c r="L7" s="4">
        <f t="shared" si="1"/>
        <v>33.705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1" customFormat="1" ht="14.25" spans="1:16384">
      <c r="A8" s="4">
        <v>2166</v>
      </c>
      <c r="B8" s="6" t="s">
        <v>40</v>
      </c>
      <c r="C8" s="4" t="s">
        <v>41</v>
      </c>
      <c r="D8" s="6" t="s">
        <v>42</v>
      </c>
      <c r="E8" s="6" t="s">
        <v>21</v>
      </c>
      <c r="F8" s="4" t="s">
        <v>43</v>
      </c>
      <c r="G8" s="7">
        <v>42490</v>
      </c>
      <c r="H8" s="6" t="s">
        <v>17</v>
      </c>
      <c r="I8" s="4">
        <v>1</v>
      </c>
      <c r="J8" s="4">
        <v>3.68</v>
      </c>
      <c r="K8" s="4">
        <f t="shared" si="0"/>
        <v>3.864</v>
      </c>
      <c r="L8" s="4">
        <f t="shared" si="1"/>
        <v>3.864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="1" customFormat="1" ht="14.25" spans="1:16384">
      <c r="A9" s="4">
        <v>108064</v>
      </c>
      <c r="B9" s="6" t="s">
        <v>44</v>
      </c>
      <c r="C9" s="4" t="s">
        <v>45</v>
      </c>
      <c r="D9" s="6" t="s">
        <v>46</v>
      </c>
      <c r="E9" s="6" t="s">
        <v>21</v>
      </c>
      <c r="F9" s="4" t="s">
        <v>47</v>
      </c>
      <c r="G9" s="7">
        <v>42490</v>
      </c>
      <c r="H9" s="6" t="s">
        <v>17</v>
      </c>
      <c r="I9" s="4">
        <v>1</v>
      </c>
      <c r="J9" s="4">
        <v>5.03373333333333</v>
      </c>
      <c r="K9" s="4">
        <f t="shared" si="0"/>
        <v>5.28542</v>
      </c>
      <c r="L9" s="4">
        <f t="shared" si="1"/>
        <v>5.28542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="1" customFormat="1" ht="14.25" spans="1:16384">
      <c r="A10" s="4">
        <v>108064</v>
      </c>
      <c r="B10" s="6" t="s">
        <v>44</v>
      </c>
      <c r="C10" s="4" t="s">
        <v>45</v>
      </c>
      <c r="D10" s="6" t="s">
        <v>46</v>
      </c>
      <c r="E10" s="6" t="s">
        <v>21</v>
      </c>
      <c r="F10" s="4" t="s">
        <v>47</v>
      </c>
      <c r="G10" s="7">
        <v>42490</v>
      </c>
      <c r="H10" s="6" t="s">
        <v>17</v>
      </c>
      <c r="I10" s="4">
        <v>4</v>
      </c>
      <c r="J10" s="4">
        <v>5.03373333333333</v>
      </c>
      <c r="K10" s="4">
        <f t="shared" si="0"/>
        <v>5.28542</v>
      </c>
      <c r="L10" s="4">
        <f t="shared" si="1"/>
        <v>21.14168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="1" customFormat="1" ht="14.25" spans="1:16384">
      <c r="A11" s="4">
        <v>40772</v>
      </c>
      <c r="B11" s="6" t="s">
        <v>48</v>
      </c>
      <c r="C11" s="4" t="s">
        <v>49</v>
      </c>
      <c r="D11" s="6" t="s">
        <v>50</v>
      </c>
      <c r="E11" s="6" t="s">
        <v>21</v>
      </c>
      <c r="F11" s="4" t="s">
        <v>51</v>
      </c>
      <c r="G11" s="7">
        <v>42490</v>
      </c>
      <c r="H11" s="6" t="s">
        <v>17</v>
      </c>
      <c r="I11" s="4">
        <v>7</v>
      </c>
      <c r="J11" s="4">
        <v>6</v>
      </c>
      <c r="K11" s="4">
        <f t="shared" si="0"/>
        <v>6.3</v>
      </c>
      <c r="L11" s="4">
        <f t="shared" si="1"/>
        <v>44.1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="1" customFormat="1" ht="14.25" spans="1:16384">
      <c r="A12" s="4">
        <v>137280</v>
      </c>
      <c r="B12" s="6" t="s">
        <v>52</v>
      </c>
      <c r="C12" s="4" t="s">
        <v>53</v>
      </c>
      <c r="D12" s="6" t="s">
        <v>54</v>
      </c>
      <c r="E12" s="6" t="s">
        <v>21</v>
      </c>
      <c r="F12" s="4" t="s">
        <v>35</v>
      </c>
      <c r="G12" s="7">
        <v>42490</v>
      </c>
      <c r="H12" s="6" t="s">
        <v>17</v>
      </c>
      <c r="I12" s="4">
        <v>3</v>
      </c>
      <c r="J12" s="4">
        <v>9.6</v>
      </c>
      <c r="K12" s="4">
        <f t="shared" si="0"/>
        <v>10.08</v>
      </c>
      <c r="L12" s="4">
        <f t="shared" si="1"/>
        <v>30.24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="1" customFormat="1" ht="14.25" spans="1:16384">
      <c r="A13" s="4">
        <v>277</v>
      </c>
      <c r="B13" s="6" t="s">
        <v>55</v>
      </c>
      <c r="C13" s="4" t="s">
        <v>56</v>
      </c>
      <c r="D13" s="6" t="s">
        <v>57</v>
      </c>
      <c r="E13" s="6" t="s">
        <v>26</v>
      </c>
      <c r="F13" s="4" t="s">
        <v>58</v>
      </c>
      <c r="G13" s="7">
        <v>42490</v>
      </c>
      <c r="H13" s="6" t="s">
        <v>17</v>
      </c>
      <c r="I13" s="4">
        <v>1</v>
      </c>
      <c r="J13" s="4">
        <v>10.0971</v>
      </c>
      <c r="K13" s="4">
        <f t="shared" si="0"/>
        <v>10.601955</v>
      </c>
      <c r="L13" s="4">
        <f t="shared" si="1"/>
        <v>10.601955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="1" customFormat="1" ht="14.25" spans="1:16384">
      <c r="A14" s="4">
        <v>99950</v>
      </c>
      <c r="B14" s="6" t="s">
        <v>59</v>
      </c>
      <c r="C14" s="6" t="s">
        <v>60</v>
      </c>
      <c r="D14" s="6" t="s">
        <v>61</v>
      </c>
      <c r="E14" s="6" t="s">
        <v>62</v>
      </c>
      <c r="F14" s="4" t="s">
        <v>63</v>
      </c>
      <c r="G14" s="7">
        <v>42490</v>
      </c>
      <c r="H14" s="6" t="s">
        <v>17</v>
      </c>
      <c r="I14" s="4">
        <v>1</v>
      </c>
      <c r="J14" s="4">
        <v>10.5827</v>
      </c>
      <c r="K14" s="4">
        <f t="shared" si="0"/>
        <v>11.111835</v>
      </c>
      <c r="L14" s="4">
        <f t="shared" si="1"/>
        <v>11.111835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="1" customFormat="1" ht="14.25" spans="1:16384">
      <c r="A15" s="4">
        <v>44244</v>
      </c>
      <c r="B15" s="6" t="s">
        <v>64</v>
      </c>
      <c r="C15" s="4" t="s">
        <v>65</v>
      </c>
      <c r="D15" s="6" t="s">
        <v>66</v>
      </c>
      <c r="E15" s="6" t="s">
        <v>21</v>
      </c>
      <c r="F15" s="4" t="s">
        <v>67</v>
      </c>
      <c r="G15" s="7">
        <v>42491</v>
      </c>
      <c r="H15" s="6" t="s">
        <v>17</v>
      </c>
      <c r="I15" s="4">
        <v>2</v>
      </c>
      <c r="J15" s="4">
        <v>9.26666666666667</v>
      </c>
      <c r="K15" s="4">
        <f t="shared" si="0"/>
        <v>9.73</v>
      </c>
      <c r="L15" s="4">
        <f t="shared" si="1"/>
        <v>19.46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pans="1:12">
      <c r="A16" s="3">
        <v>38778</v>
      </c>
      <c r="B16" s="3" t="s">
        <v>68</v>
      </c>
      <c r="C16" s="3" t="s">
        <v>69</v>
      </c>
      <c r="D16" s="3" t="s">
        <v>57</v>
      </c>
      <c r="E16" s="3" t="s">
        <v>21</v>
      </c>
      <c r="F16" s="3" t="s">
        <v>70</v>
      </c>
      <c r="G16" s="8">
        <v>42490</v>
      </c>
      <c r="H16" s="3" t="s">
        <v>17</v>
      </c>
      <c r="I16" s="3">
        <v>2</v>
      </c>
      <c r="J16" s="4">
        <v>6</v>
      </c>
      <c r="K16" s="4">
        <f t="shared" ref="K16:K24" si="2">J16*1.05</f>
        <v>6.3</v>
      </c>
      <c r="L16" s="4">
        <f t="shared" si="1"/>
        <v>12.6</v>
      </c>
    </row>
    <row r="17" spans="1:12">
      <c r="A17" s="3">
        <v>135131</v>
      </c>
      <c r="B17" s="3" t="s">
        <v>71</v>
      </c>
      <c r="C17" s="3" t="s">
        <v>72</v>
      </c>
      <c r="D17" s="3" t="s">
        <v>73</v>
      </c>
      <c r="E17" s="3" t="s">
        <v>21</v>
      </c>
      <c r="F17" s="3" t="s">
        <v>74</v>
      </c>
      <c r="G17" s="8">
        <v>42401</v>
      </c>
      <c r="H17" s="3" t="s">
        <v>17</v>
      </c>
      <c r="I17" s="3">
        <v>1</v>
      </c>
      <c r="J17" s="4">
        <v>10</v>
      </c>
      <c r="K17" s="4">
        <f t="shared" si="2"/>
        <v>10.5</v>
      </c>
      <c r="L17" s="4">
        <f t="shared" si="1"/>
        <v>10.5</v>
      </c>
    </row>
    <row r="18" spans="1:12">
      <c r="A18" s="3">
        <v>40982</v>
      </c>
      <c r="B18" s="3" t="s">
        <v>75</v>
      </c>
      <c r="C18" s="3" t="s">
        <v>76</v>
      </c>
      <c r="D18" s="3" t="s">
        <v>77</v>
      </c>
      <c r="E18" s="3" t="s">
        <v>21</v>
      </c>
      <c r="F18" s="3" t="s">
        <v>78</v>
      </c>
      <c r="G18" s="8">
        <v>42490</v>
      </c>
      <c r="H18" s="3" t="s">
        <v>17</v>
      </c>
      <c r="I18" s="3">
        <v>1</v>
      </c>
      <c r="J18" s="4">
        <v>6.5</v>
      </c>
      <c r="K18" s="4">
        <f t="shared" si="2"/>
        <v>6.825</v>
      </c>
      <c r="L18" s="4">
        <f t="shared" si="1"/>
        <v>6.825</v>
      </c>
    </row>
    <row r="19" spans="1:12">
      <c r="A19" s="3">
        <v>86184</v>
      </c>
      <c r="B19" s="3" t="s">
        <v>79</v>
      </c>
      <c r="C19" s="3" t="s">
        <v>80</v>
      </c>
      <c r="D19" s="3" t="s">
        <v>81</v>
      </c>
      <c r="E19" s="3" t="s">
        <v>82</v>
      </c>
      <c r="F19" s="3" t="s">
        <v>83</v>
      </c>
      <c r="G19" s="9">
        <v>42490</v>
      </c>
      <c r="H19" s="3" t="s">
        <v>17</v>
      </c>
      <c r="I19" s="3">
        <v>8</v>
      </c>
      <c r="J19" s="4">
        <v>7.98</v>
      </c>
      <c r="K19" s="4">
        <f t="shared" si="2"/>
        <v>8.379</v>
      </c>
      <c r="L19" s="4">
        <f t="shared" si="1"/>
        <v>67.032</v>
      </c>
    </row>
    <row r="20" spans="1:12">
      <c r="A20" s="3">
        <v>135380</v>
      </c>
      <c r="B20" s="3" t="s">
        <v>84</v>
      </c>
      <c r="C20" s="3" t="s">
        <v>85</v>
      </c>
      <c r="D20" s="3" t="s">
        <v>86</v>
      </c>
      <c r="E20" s="3" t="s">
        <v>21</v>
      </c>
      <c r="F20" s="3" t="s">
        <v>87</v>
      </c>
      <c r="G20" s="8">
        <v>42370</v>
      </c>
      <c r="H20" s="3" t="s">
        <v>17</v>
      </c>
      <c r="I20" s="3">
        <v>2</v>
      </c>
      <c r="J20" s="4">
        <v>15</v>
      </c>
      <c r="K20" s="4">
        <f t="shared" si="2"/>
        <v>15.75</v>
      </c>
      <c r="L20" s="4">
        <f t="shared" si="1"/>
        <v>31.5</v>
      </c>
    </row>
    <row r="21" spans="1:12">
      <c r="A21" s="3">
        <v>136227</v>
      </c>
      <c r="B21" s="3" t="s">
        <v>88</v>
      </c>
      <c r="C21" s="3" t="s">
        <v>89</v>
      </c>
      <c r="D21" s="3" t="s">
        <v>90</v>
      </c>
      <c r="E21" s="3" t="s">
        <v>21</v>
      </c>
      <c r="F21" s="3" t="s">
        <v>91</v>
      </c>
      <c r="G21" s="8">
        <v>42508</v>
      </c>
      <c r="H21" s="3" t="s">
        <v>17</v>
      </c>
      <c r="I21" s="3">
        <v>2</v>
      </c>
      <c r="J21" s="4">
        <v>4.9</v>
      </c>
      <c r="K21" s="4">
        <f t="shared" si="2"/>
        <v>5.145</v>
      </c>
      <c r="L21" s="4">
        <f t="shared" si="1"/>
        <v>10.29</v>
      </c>
    </row>
    <row r="22" spans="1:12">
      <c r="A22" s="3">
        <v>44337</v>
      </c>
      <c r="B22" s="3" t="s">
        <v>92</v>
      </c>
      <c r="C22" s="3" t="s">
        <v>93</v>
      </c>
      <c r="D22" s="3" t="s">
        <v>94</v>
      </c>
      <c r="E22" s="3" t="s">
        <v>21</v>
      </c>
      <c r="F22" s="3" t="s">
        <v>95</v>
      </c>
      <c r="G22" s="8">
        <v>42501</v>
      </c>
      <c r="H22" s="3" t="s">
        <v>17</v>
      </c>
      <c r="I22" s="3">
        <v>2</v>
      </c>
      <c r="J22" s="4">
        <v>10</v>
      </c>
      <c r="K22" s="4">
        <f t="shared" si="2"/>
        <v>10.5</v>
      </c>
      <c r="L22" s="4">
        <f t="shared" si="1"/>
        <v>21</v>
      </c>
    </row>
    <row r="23" spans="1:12">
      <c r="A23" s="3">
        <v>47882</v>
      </c>
      <c r="B23" s="3" t="s">
        <v>36</v>
      </c>
      <c r="C23" s="3" t="s">
        <v>96</v>
      </c>
      <c r="D23" s="3" t="s">
        <v>38</v>
      </c>
      <c r="E23" s="3" t="s">
        <v>21</v>
      </c>
      <c r="F23" s="3" t="s">
        <v>78</v>
      </c>
      <c r="G23" s="8">
        <v>42490</v>
      </c>
      <c r="H23" s="3" t="s">
        <v>17</v>
      </c>
      <c r="I23" s="3">
        <v>8</v>
      </c>
      <c r="J23" s="4">
        <v>3.21</v>
      </c>
      <c r="K23" s="4">
        <f t="shared" si="2"/>
        <v>3.3705</v>
      </c>
      <c r="L23" s="4">
        <f t="shared" si="1"/>
        <v>26.964</v>
      </c>
    </row>
    <row r="24" s="3" customFormat="1" spans="1:12">
      <c r="A24" s="3">
        <v>65071</v>
      </c>
      <c r="B24" s="10" t="s">
        <v>97</v>
      </c>
      <c r="D24" s="10" t="s">
        <v>98</v>
      </c>
      <c r="E24" s="3" t="s">
        <v>21</v>
      </c>
      <c r="F24" s="3">
        <v>1206011</v>
      </c>
      <c r="G24" s="9">
        <v>42490</v>
      </c>
      <c r="H24" s="3" t="s">
        <v>17</v>
      </c>
      <c r="I24" s="3">
        <v>4</v>
      </c>
      <c r="J24" s="3">
        <v>4.8</v>
      </c>
      <c r="K24" s="4">
        <f t="shared" si="2"/>
        <v>5.04</v>
      </c>
      <c r="L24" s="4">
        <f t="shared" si="1"/>
        <v>20.16</v>
      </c>
    </row>
    <row r="25" s="3" customFormat="1" spans="1:12">
      <c r="A25" s="3">
        <v>23989</v>
      </c>
      <c r="B25" s="3" t="s">
        <v>99</v>
      </c>
      <c r="C25" s="3" t="s">
        <v>100</v>
      </c>
      <c r="D25" s="3" t="s">
        <v>101</v>
      </c>
      <c r="E25" s="3" t="s">
        <v>21</v>
      </c>
      <c r="F25" s="3" t="s">
        <v>102</v>
      </c>
      <c r="G25" s="8">
        <v>42490</v>
      </c>
      <c r="H25" s="3" t="s">
        <v>17</v>
      </c>
      <c r="I25" s="3">
        <v>2</v>
      </c>
      <c r="J25" s="3">
        <v>4.5</v>
      </c>
      <c r="K25" s="3">
        <v>4.73</v>
      </c>
      <c r="L25" s="4">
        <f t="shared" si="1"/>
        <v>9.46</v>
      </c>
    </row>
    <row r="26" s="3" customFormat="1" spans="1:12">
      <c r="A26" s="3">
        <v>134529</v>
      </c>
      <c r="B26" s="3" t="s">
        <v>103</v>
      </c>
      <c r="C26" s="3" t="s">
        <v>104</v>
      </c>
      <c r="D26" s="3" t="s">
        <v>105</v>
      </c>
      <c r="E26" s="3" t="s">
        <v>106</v>
      </c>
      <c r="F26" s="3" t="s">
        <v>107</v>
      </c>
      <c r="G26" s="8">
        <v>42490</v>
      </c>
      <c r="H26" s="3" t="s">
        <v>17</v>
      </c>
      <c r="I26" s="3">
        <v>0.15</v>
      </c>
      <c r="J26" s="3">
        <v>14</v>
      </c>
      <c r="K26" s="3">
        <v>14.7</v>
      </c>
      <c r="L26" s="4">
        <f t="shared" si="1"/>
        <v>2.205</v>
      </c>
    </row>
    <row r="27" s="3" customFormat="1" spans="1:12">
      <c r="A27" s="3">
        <v>43615</v>
      </c>
      <c r="B27" s="3" t="s">
        <v>108</v>
      </c>
      <c r="C27" s="3" t="s">
        <v>109</v>
      </c>
      <c r="D27" s="3" t="s">
        <v>110</v>
      </c>
      <c r="E27" s="3" t="s">
        <v>21</v>
      </c>
      <c r="F27" s="3" t="s">
        <v>111</v>
      </c>
      <c r="G27" s="8">
        <v>42460</v>
      </c>
      <c r="H27" s="3" t="s">
        <v>17</v>
      </c>
      <c r="I27" s="3">
        <v>6</v>
      </c>
      <c r="J27" s="3">
        <v>29.5</v>
      </c>
      <c r="K27" s="3">
        <v>31</v>
      </c>
      <c r="L27" s="4">
        <f t="shared" si="1"/>
        <v>186</v>
      </c>
    </row>
    <row r="28" s="3" customFormat="1" spans="1:12">
      <c r="A28" s="3">
        <v>1946</v>
      </c>
      <c r="B28" s="3" t="s">
        <v>112</v>
      </c>
      <c r="C28" s="3" t="s">
        <v>113</v>
      </c>
      <c r="D28" s="3" t="s">
        <v>114</v>
      </c>
      <c r="E28" s="3" t="s">
        <v>21</v>
      </c>
      <c r="F28" s="3" t="s">
        <v>115</v>
      </c>
      <c r="G28" s="8">
        <v>42490</v>
      </c>
      <c r="H28" s="3" t="s">
        <v>17</v>
      </c>
      <c r="I28" s="3">
        <v>2</v>
      </c>
      <c r="J28" s="3">
        <v>12.24</v>
      </c>
      <c r="K28" s="3">
        <v>12.852</v>
      </c>
      <c r="L28" s="4">
        <f t="shared" si="1"/>
        <v>25.704</v>
      </c>
    </row>
    <row r="29" s="3" customFormat="1" spans="1:12">
      <c r="A29" s="3">
        <v>135264</v>
      </c>
      <c r="B29" s="3" t="s">
        <v>116</v>
      </c>
      <c r="C29" s="3" t="s">
        <v>117</v>
      </c>
      <c r="D29" s="3" t="s">
        <v>118</v>
      </c>
      <c r="E29" s="3" t="s">
        <v>21</v>
      </c>
      <c r="F29" s="3" t="s">
        <v>119</v>
      </c>
      <c r="G29" s="8">
        <v>42490</v>
      </c>
      <c r="H29" s="3" t="s">
        <v>17</v>
      </c>
      <c r="I29" s="3">
        <v>2</v>
      </c>
      <c r="J29" s="3">
        <v>7</v>
      </c>
      <c r="K29" s="3">
        <v>7.4</v>
      </c>
      <c r="L29" s="4">
        <f t="shared" si="1"/>
        <v>14.8</v>
      </c>
    </row>
    <row r="30" spans="1:12">
      <c r="A30" s="4">
        <v>124791</v>
      </c>
      <c r="B30" s="6" t="s">
        <v>120</v>
      </c>
      <c r="F30" s="4">
        <v>2140601</v>
      </c>
      <c r="G30" s="4" t="s">
        <v>121</v>
      </c>
      <c r="H30" s="3" t="s">
        <v>17</v>
      </c>
      <c r="I30" s="4">
        <v>1</v>
      </c>
      <c r="J30" s="4">
        <v>4</v>
      </c>
      <c r="K30" s="4">
        <v>4.2</v>
      </c>
      <c r="L30" s="4">
        <f t="shared" si="1"/>
        <v>4.2</v>
      </c>
    </row>
    <row r="31" spans="1:12">
      <c r="A31" s="6" t="s">
        <v>122</v>
      </c>
      <c r="L31" s="4">
        <v>678.56</v>
      </c>
    </row>
  </sheetData>
  <sortState ref="1:125">
    <sortCondition ref="G1:G125"/>
  </sortState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2016-03-29T04:36:00Z</dcterms:created>
  <dcterms:modified xsi:type="dcterms:W3CDTF">2016-03-29T06:13:03Z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