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7950"/>
  </bookViews>
  <sheets>
    <sheet name="Sheet1" sheetId="1" r:id="rId1"/>
  </sheets>
  <definedNames>
    <definedName name="_xlnm._FilterDatabase" localSheetId="0" hidden="1">Sheet1!$A$1:$Q$80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<sst xmlns="http://schemas.openxmlformats.org/spreadsheetml/2006/main" count="205">
  <si>
    <t xml:space="preserve">                                       </t>
  </si>
  <si>
    <t xml:space="preserve">   价格调整申请表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</si>
  <si>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陶伟</t>
    </r>
    <r>
      <rPr>
        <sz val="10"/>
        <rFont val="Arial"/>
        <charset val="134"/>
      </rPr>
      <t xml:space="preserve">                              </t>
    </r>
    <r>
      <rPr>
        <sz val="10"/>
        <rFont val="宋体"/>
        <charset val="134"/>
      </rPr>
      <t>申请日期：</t>
    </r>
    <r>
      <rPr>
        <sz val="10"/>
        <rFont val="Arial"/>
        <charset val="134"/>
      </rPr>
      <t>2016.12.1</t>
    </r>
  </si>
  <si>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</si>
  <si>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134"/>
      </rPr>
      <t>ID</t>
    </r>
  </si>
  <si>
    <t>品名</t>
  </si>
  <si>
    <t>规格</t>
  </si>
  <si>
    <t>产地</t>
  </si>
  <si>
    <t>单位</t>
  </si>
  <si>
    <t>原进价</t>
  </si>
  <si>
    <r>
      <rPr>
        <b/>
        <sz val="10"/>
        <rFont val="宋体"/>
        <charset val="134"/>
      </rPr>
      <t>末次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进价</t>
    </r>
  </si>
  <si>
    <r>
      <rPr>
        <b/>
        <sz val="10"/>
        <rFont val="宋体"/>
        <charset val="134"/>
      </rPr>
      <t>原零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售价</t>
    </r>
  </si>
  <si>
    <r>
      <rPr>
        <b/>
        <sz val="10"/>
        <color rgb="FFFF0000"/>
        <rFont val="宋体"/>
        <charset val="134"/>
      </rPr>
      <t>调整</t>
    </r>
    <r>
      <rPr>
        <b/>
        <sz val="10"/>
        <color rgb="FFFF0000"/>
        <rFont val="Arial"/>
        <charset val="134"/>
      </rPr>
      <t xml:space="preserve">
</t>
    </r>
    <r>
      <rPr>
        <b/>
        <sz val="10"/>
        <color rgb="FFFF0000"/>
        <rFont val="宋体"/>
        <charset val="134"/>
      </rPr>
      <t>零售价</t>
    </r>
  </si>
  <si>
    <r>
      <rPr>
        <b/>
        <sz val="10"/>
        <rFont val="宋体"/>
        <charset val="134"/>
      </rPr>
      <t>原毛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利率</t>
    </r>
  </si>
  <si>
    <r>
      <rPr>
        <b/>
        <sz val="10"/>
        <rFont val="宋体"/>
        <charset val="134"/>
      </rPr>
      <t>调整后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毛利率</t>
    </r>
  </si>
  <si>
    <r>
      <rPr>
        <b/>
        <sz val="10"/>
        <rFont val="宋体"/>
        <charset val="134"/>
      </rPr>
      <t>调整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额度</t>
    </r>
  </si>
  <si>
    <t>调整原因</t>
  </si>
  <si>
    <t>毛利率对比</t>
  </si>
  <si>
    <r>
      <rPr>
        <b/>
        <sz val="10"/>
        <rFont val="宋体"/>
        <charset val="134"/>
      </rPr>
      <t>调整门店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名称</t>
    </r>
  </si>
  <si>
    <t>会员价</t>
  </si>
  <si>
    <r>
      <rPr>
        <sz val="10"/>
        <rFont val="宋体"/>
        <charset val="134"/>
      </rP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</si>
  <si>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 xml:space="preserve">450g </t>
  </si>
  <si>
    <t>汤臣倍健股份有限公司</t>
  </si>
  <si>
    <t>罐</t>
  </si>
  <si>
    <t>厂家维价</t>
  </si>
  <si>
    <t>↑</t>
  </si>
  <si>
    <t>所有门店</t>
  </si>
  <si>
    <t>液体钙软胶囊</t>
  </si>
  <si>
    <r>
      <rPr>
        <sz val="10"/>
        <rFont val="Arial"/>
        <charset val="134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</si>
  <si>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广东汤臣倍健</t>
  </si>
  <si>
    <t>盒</t>
  </si>
  <si>
    <r>
      <rPr>
        <sz val="10"/>
        <rFont val="宋体"/>
        <charset val="134"/>
      </rPr>
      <t>蜂胶软胶囊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</si>
  <si>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</si>
  <si>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</si>
  <si>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瓶</t>
  </si>
  <si>
    <t>五子衍宗丸</t>
  </si>
  <si>
    <r>
      <rPr>
        <sz val="10"/>
        <rFont val="Arial"/>
        <charset val="0"/>
      </rPr>
      <t>120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</si>
  <si>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太极集团四川绵阳制药有限公司</t>
  </si>
  <si>
    <t>牛黄解毒片</t>
  </si>
  <si>
    <r>
      <rPr>
        <sz val="10"/>
        <rFont val="Arial"/>
        <charset val="134"/>
      </rPr>
      <t>2×15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</si>
  <si>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复方黄连素片</t>
  </si>
  <si>
    <r>
      <rPr>
        <sz val="10"/>
        <rFont val="Arial"/>
        <charset val="134"/>
      </rPr>
      <t>3×12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</si>
  <si>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三七伤药片</t>
  </si>
  <si>
    <r>
      <rPr>
        <sz val="10"/>
        <rFont val="Arial"/>
        <charset val="134"/>
      </rPr>
      <t>3×15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</si>
  <si>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川贝清肺糖浆</t>
  </si>
  <si>
    <r>
      <rPr>
        <sz val="10"/>
        <rFont val="Arial"/>
        <charset val="134"/>
      </rPr>
      <t>100ml×100</t>
    </r>
    <r>
      <rPr>
        <sz val="10"/>
        <rFont val="宋体"/>
        <charset val="134"/>
      </rPr>
      <t>瓶</t>
    </r>
  </si>
  <si>
    <t>太极集团四川天诚制药有限公司</t>
  </si>
  <si>
    <r>
      <rPr>
        <sz val="10"/>
        <rFont val="Arial"/>
        <charset val="134"/>
      </rPr>
      <t>120ml×100</t>
    </r>
    <r>
      <rPr>
        <sz val="10"/>
        <rFont val="宋体"/>
        <charset val="134"/>
      </rPr>
      <t>瓶</t>
    </r>
  </si>
  <si>
    <t>红金消结片</t>
  </si>
  <si>
    <r>
      <rPr>
        <sz val="10"/>
        <rFont val="Arial"/>
        <charset val="134"/>
      </rPr>
      <t>0.42gx36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</si>
  <si>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深圳泰康</t>
  </si>
  <si>
    <t>消炎止咳片</t>
  </si>
  <si>
    <r>
      <rPr>
        <sz val="10"/>
        <rFont val="Arial"/>
        <charset val="134"/>
      </rP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</si>
  <si>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云南白药股份</t>
  </si>
  <si>
    <t>小儿导赤片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</si>
  <si>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</t>
    </r>
    <r>
      <rPr>
        <sz val="10"/>
        <rFont val="宋体"/>
        <charset val="134"/>
      </rPr>
      <t>板</t>
    </r>
  </si>
  <si>
    <t>云南白药丽江</t>
  </si>
  <si>
    <t>↓</t>
  </si>
  <si>
    <t>四季感冒片</t>
  </si>
  <si>
    <r>
      <rPr>
        <sz val="10"/>
        <rFont val="Arial"/>
        <charset val="134"/>
      </rPr>
      <t>0.36gx12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</si>
  <si>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复方牛黄消炎胶囊</t>
  </si>
  <si>
    <r>
      <rPr>
        <sz val="10"/>
        <rFont val="Arial"/>
        <charset val="134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</si>
  <si>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香砂平胃颗粒</t>
  </si>
  <si>
    <r>
      <rPr>
        <sz val="10"/>
        <rFont val="Arial"/>
        <charset val="134"/>
      </rPr>
      <t>10gx6</t>
    </r>
    <r>
      <rPr>
        <sz val="10"/>
        <rFont val="宋体"/>
        <charset val="134"/>
      </rPr>
      <t>袋</t>
    </r>
  </si>
  <si>
    <t>消渴灵片</t>
  </si>
  <si>
    <r>
      <rPr>
        <sz val="10"/>
        <rFont val="Arial"/>
        <charset val="134"/>
      </rPr>
      <t>0.36gx100</t>
    </r>
    <r>
      <rPr>
        <sz val="10"/>
        <rFont val="宋体"/>
        <charset val="134"/>
      </rPr>
      <t>片</t>
    </r>
  </si>
  <si>
    <t>清肺抑火片</t>
  </si>
  <si>
    <r>
      <rPr>
        <sz val="10"/>
        <rFont val="Arial"/>
        <charset val="134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</si>
  <si>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云南白药大理</t>
  </si>
  <si>
    <t>泻痢消片</t>
  </si>
  <si>
    <r>
      <rPr>
        <sz val="10"/>
        <rFont val="Arial"/>
        <charset val="134"/>
      </rPr>
      <t>0.35gx18</t>
    </r>
    <r>
      <rPr>
        <sz val="10"/>
        <rFont val="宋体"/>
        <charset val="134"/>
      </rPr>
      <t>片</t>
    </r>
  </si>
  <si>
    <t>诺氟沙星胶囊</t>
  </si>
  <si>
    <r>
      <rPr>
        <sz val="10"/>
        <rFont val="Arial"/>
        <charset val="134"/>
      </rPr>
      <t>0.1gx12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</si>
  <si>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风寒感冒颗粒</t>
  </si>
  <si>
    <r>
      <rPr>
        <sz val="10"/>
        <rFont val="Arial"/>
        <charset val="134"/>
      </rPr>
      <t>8gx6</t>
    </r>
    <r>
      <rPr>
        <sz val="10"/>
        <rFont val="宋体"/>
        <charset val="134"/>
      </rPr>
      <t>袋</t>
    </r>
  </si>
  <si>
    <t>小儿解表颗粒</t>
  </si>
  <si>
    <r>
      <rPr>
        <sz val="10"/>
        <rFont val="Arial"/>
        <charset val="134"/>
      </rPr>
      <t>4gx10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</si>
  <si>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参苓健脾胃颗粒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</si>
  <si>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10g*10</t>
    </r>
    <r>
      <rPr>
        <sz val="10"/>
        <rFont val="宋体"/>
        <charset val="134"/>
      </rPr>
      <t>袋</t>
    </r>
  </si>
  <si>
    <t>乳酸菌素片</t>
  </si>
  <si>
    <r>
      <rPr>
        <sz val="10"/>
        <rFont val="Arial"/>
        <charset val="134"/>
      </rPr>
      <t>0.4x12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</si>
  <si>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风热感冒颗粒</t>
  </si>
  <si>
    <t>普乐安片</t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</si>
  <si>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</si>
  <si>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新生化颗粒</t>
  </si>
  <si>
    <r>
      <rPr>
        <sz val="10"/>
        <rFont val="Arial"/>
        <charset val="134"/>
      </rPr>
      <t>6gx12</t>
    </r>
    <r>
      <rPr>
        <sz val="10"/>
        <rFont val="宋体"/>
        <charset val="134"/>
      </rPr>
      <t>袋</t>
    </r>
  </si>
  <si>
    <t>脑心舒口服液</t>
  </si>
  <si>
    <r>
      <rPr>
        <sz val="10"/>
        <rFont val="Arial"/>
        <charset val="134"/>
      </rPr>
      <t>10mlx9</t>
    </r>
    <r>
      <rPr>
        <sz val="10"/>
        <rFont val="宋体"/>
        <charset val="134"/>
      </rPr>
      <t>支</t>
    </r>
  </si>
  <si>
    <t>陈香露白露片</t>
  </si>
  <si>
    <r>
      <rPr>
        <sz val="10"/>
        <rFont val="Arial"/>
        <charset val="134"/>
      </rPr>
      <t>0.5gx100</t>
    </r>
    <r>
      <rPr>
        <sz val="10"/>
        <rFont val="宋体"/>
        <charset val="134"/>
      </rPr>
      <t>片</t>
    </r>
  </si>
  <si>
    <t>田七花叶颗粒</t>
  </si>
  <si>
    <r>
      <rPr>
        <sz val="10"/>
        <rFont val="Arial"/>
        <charset val="134"/>
      </rPr>
      <t>10gx20</t>
    </r>
    <r>
      <rPr>
        <sz val="10"/>
        <rFont val="宋体"/>
        <charset val="134"/>
      </rPr>
      <t>袋</t>
    </r>
  </si>
  <si>
    <t>痛舒胶囊</t>
  </si>
  <si>
    <r>
      <rPr>
        <sz val="10"/>
        <rFont val="Arial"/>
        <charset val="134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</si>
  <si>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复方丹参片</t>
  </si>
  <si>
    <r>
      <rPr>
        <sz val="10"/>
        <rFont val="Arial"/>
        <charset val="134"/>
      </rPr>
      <t>0.32gx120</t>
    </r>
    <r>
      <rPr>
        <sz val="10"/>
        <rFont val="宋体"/>
        <charset val="134"/>
      </rPr>
      <t>片</t>
    </r>
  </si>
  <si>
    <t>血塞通胶囊</t>
  </si>
  <si>
    <r>
      <rPr>
        <sz val="10"/>
        <rFont val="Arial"/>
        <charset val="134"/>
      </rPr>
      <t>50mgx12</t>
    </r>
    <r>
      <rPr>
        <sz val="10"/>
        <rFont val="宋体"/>
        <charset val="134"/>
      </rPr>
      <t>粒</t>
    </r>
  </si>
  <si>
    <t>云南白药文山</t>
  </si>
  <si>
    <r>
      <rPr>
        <sz val="10"/>
        <rFont val="宋体"/>
        <charset val="134"/>
      </rPr>
      <t>阿法骨化醇软胶囊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法能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</si>
  <si>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0.5μgx20</t>
    </r>
    <r>
      <rPr>
        <sz val="10"/>
        <rFont val="宋体"/>
        <charset val="134"/>
      </rPr>
      <t>粒</t>
    </r>
  </si>
  <si>
    <t>南通华山药业</t>
  </si>
  <si>
    <t>市场反馈调价</t>
  </si>
  <si>
    <t>大枣</t>
  </si>
  <si>
    <r>
      <rPr>
        <sz val="10"/>
        <rFont val="宋体"/>
        <charset val="134"/>
      </rPr>
      <t>药用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净选</t>
    </r>
  </si>
  <si>
    <t>山西</t>
  </si>
  <si>
    <t>10g</t>
  </si>
  <si>
    <t>供货价上涨</t>
  </si>
  <si>
    <t>砂仁</t>
  </si>
  <si>
    <t>壳、净制</t>
  </si>
  <si>
    <t>广东</t>
  </si>
  <si>
    <t>高锰酸钾外用片</t>
  </si>
  <si>
    <r>
      <rPr>
        <sz val="10"/>
        <rFont val="Arial"/>
        <charset val="134"/>
      </rPr>
      <t>0.1gx24</t>
    </r>
    <r>
      <rPr>
        <sz val="10"/>
        <rFont val="宋体"/>
        <charset val="134"/>
      </rPr>
      <t>片</t>
    </r>
  </si>
  <si>
    <t>济南康福生</t>
  </si>
  <si>
    <t>盐酸雷尼替丁胶囊</t>
  </si>
  <si>
    <r>
      <rPr>
        <sz val="10"/>
        <rFont val="Arial"/>
        <charset val="134"/>
      </rPr>
      <t>0.15gx30</t>
    </r>
    <r>
      <rPr>
        <sz val="10"/>
        <rFont val="宋体"/>
        <charset val="134"/>
      </rPr>
      <t>粒</t>
    </r>
  </si>
  <si>
    <t>重庆科瑞</t>
  </si>
  <si>
    <r>
      <rPr>
        <sz val="10"/>
        <rFont val="宋体"/>
        <charset val="134"/>
      </rPr>
      <t>北大医药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西南合成</t>
    </r>
    <r>
      <rPr>
        <sz val="10"/>
        <rFont val="Arial"/>
        <charset val="134"/>
      </rPr>
      <t>)</t>
    </r>
  </si>
  <si>
    <t>伤科活血酊</t>
  </si>
  <si>
    <t>100ml</t>
  </si>
  <si>
    <t>四川绵阳制药</t>
  </si>
  <si>
    <t>盐橘核</t>
  </si>
  <si>
    <t>盐炙</t>
  </si>
  <si>
    <t>四川</t>
  </si>
  <si>
    <t>人参蜂王浆</t>
  </si>
  <si>
    <r>
      <rPr>
        <sz val="10"/>
        <rFont val="Arial"/>
        <charset val="134"/>
      </rPr>
      <t>10mlx10</t>
    </r>
    <r>
      <rPr>
        <sz val="10"/>
        <rFont val="宋体"/>
        <charset val="134"/>
      </rPr>
      <t>支</t>
    </r>
  </si>
  <si>
    <t>北京东风</t>
  </si>
  <si>
    <r>
      <rPr>
        <sz val="10"/>
        <rFont val="宋体"/>
        <charset val="134"/>
      </rPr>
      <t>二甲硅油片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消胀片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</si>
  <si>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25mgx100</t>
    </r>
    <r>
      <rPr>
        <sz val="10"/>
        <rFont val="宋体"/>
        <charset val="134"/>
      </rPr>
      <t>片</t>
    </r>
  </si>
  <si>
    <t>西南药业</t>
  </si>
  <si>
    <t>附子理中丸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</si>
  <si>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</si>
  <si>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河南宛西制药</t>
  </si>
  <si>
    <t>咳特灵片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</si>
  <si>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</si>
  <si>
    <t>广州白云山总厂</t>
  </si>
  <si>
    <r>
      <rPr>
        <sz val="10"/>
        <rFont val="宋体"/>
        <charset val="134"/>
      </rPr>
      <t>复方三维亚油酸胶丸Ⅰ</t>
    </r>
    <r>
      <rPr>
        <sz val="10"/>
        <rFont val="Arial"/>
        <charset val="134"/>
      </rPr>
      <t>(</t>
    </r>
    <r>
      <rPr>
        <sz val="10"/>
        <rFont val="宋体"/>
        <charset val="134"/>
      </rPr>
      <t>脉通胶丸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</si>
  <si>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丸</t>
    </r>
  </si>
  <si>
    <t>神威药业</t>
  </si>
  <si>
    <t>毛利不足</t>
  </si>
  <si>
    <t>麦味地黄丸</t>
  </si>
  <si>
    <t>复方土槿皮酊</t>
  </si>
  <si>
    <t>15ml</t>
  </si>
  <si>
    <r>
      <rPr>
        <sz val="10"/>
        <rFont val="宋体"/>
        <charset val="134"/>
      </rPr>
      <t>广东恒健</t>
    </r>
    <r>
      <rPr>
        <sz val="10"/>
        <rFont val="Arial"/>
        <charset val="134"/>
      </rPr>
      <t>(</t>
    </r>
    <r>
      <rPr>
        <sz val="10"/>
        <rFont val="宋体"/>
        <charset val="134"/>
      </rPr>
      <t>江门恒健</t>
    </r>
    <r>
      <rPr>
        <sz val="10"/>
        <rFont val="Arial"/>
        <charset val="134"/>
      </rPr>
      <t>)</t>
    </r>
  </si>
  <si>
    <t>云南白药</t>
  </si>
  <si>
    <r>
      <rPr>
        <sz val="10"/>
        <rFont val="Arial"/>
        <charset val="134"/>
      </rPr>
      <t>4gx6</t>
    </r>
    <r>
      <rPr>
        <sz val="10"/>
        <rFont val="宋体"/>
        <charset val="134"/>
      </rPr>
      <t>瓶</t>
    </r>
  </si>
  <si>
    <t>红霉素软膏</t>
  </si>
  <si>
    <t>1%x10g</t>
  </si>
  <si>
    <t>支</t>
  </si>
  <si>
    <t>尼群地平片</t>
  </si>
  <si>
    <r>
      <rPr>
        <sz val="10"/>
        <rFont val="Arial"/>
        <charset val="134"/>
      </rPr>
      <t>10mgx100</t>
    </r>
    <r>
      <rPr>
        <sz val="10"/>
        <rFont val="宋体"/>
        <charset val="134"/>
      </rPr>
      <t>片</t>
    </r>
  </si>
  <si>
    <t>湖南千金协力药业</t>
  </si>
  <si>
    <t>米格列醇片</t>
  </si>
  <si>
    <r>
      <rPr>
        <sz val="10"/>
        <rFont val="Arial"/>
        <charset val="134"/>
      </rPr>
      <t>50mgx30</t>
    </r>
    <r>
      <rPr>
        <sz val="10"/>
        <rFont val="宋体"/>
        <charset val="134"/>
      </rPr>
      <t>片</t>
    </r>
  </si>
  <si>
    <t>四川维奥</t>
  </si>
  <si>
    <t>香砂六君丸</t>
  </si>
  <si>
    <t>益母草膏</t>
  </si>
  <si>
    <t>125g</t>
  </si>
  <si>
    <t>南宁维威制药</t>
  </si>
  <si>
    <t>佛手</t>
  </si>
  <si>
    <t>片</t>
  </si>
  <si>
    <t>鱼石脂软膏</t>
  </si>
  <si>
    <t>10%:20g</t>
  </si>
  <si>
    <t>广东恒健</t>
  </si>
  <si>
    <r>
      <rPr>
        <sz val="10"/>
        <rFont val="宋体"/>
        <charset val="134"/>
      </rPr>
      <t>复方枣仁胶囊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</si>
  <si>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0.4gx12</t>
    </r>
    <r>
      <rPr>
        <sz val="10"/>
        <rFont val="宋体"/>
        <charset val="134"/>
      </rPr>
      <t>粒</t>
    </r>
  </si>
  <si>
    <t>重庆希尔安</t>
  </si>
  <si>
    <t>辛芩颗粒</t>
  </si>
  <si>
    <r>
      <rPr>
        <sz val="10"/>
        <rFont val="Arial"/>
        <charset val="134"/>
      </rPr>
      <t>20g/</t>
    </r>
    <r>
      <rPr>
        <sz val="10"/>
        <rFont val="宋体"/>
        <charset val="134"/>
      </rPr>
      <t>袋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</si>
  <si>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太极涪陵药厂</t>
  </si>
  <si>
    <r>
      <rPr>
        <sz val="10"/>
        <rFont val="宋体"/>
        <charset val="134"/>
      </rPr>
      <t>阿仑膦酸钠片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</si>
  <si>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70mgx1</t>
    </r>
    <r>
      <rPr>
        <sz val="10"/>
        <rFont val="宋体"/>
        <charset val="134"/>
      </rPr>
      <t>片</t>
    </r>
  </si>
  <si>
    <t>杭州默沙东</t>
  </si>
  <si>
    <t>广西恒拓仁盛</t>
  </si>
  <si>
    <t>五味子</t>
  </si>
  <si>
    <t>净制</t>
  </si>
  <si>
    <t>辽宁</t>
  </si>
  <si>
    <t>大肺筋草</t>
  </si>
  <si>
    <t>段</t>
  </si>
  <si>
    <t>酒丹参</t>
  </si>
  <si>
    <t>河北</t>
  </si>
  <si>
    <t>川芎</t>
  </si>
  <si>
    <t>防风</t>
  </si>
  <si>
    <r>
      <rPr>
        <sz val="10"/>
        <rFont val="宋体"/>
        <charset val="134"/>
      </rPr>
      <t>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引种</t>
    </r>
    <r>
      <rPr>
        <sz val="10"/>
        <rFont val="Arial"/>
        <charset val="134"/>
      </rPr>
      <t>)</t>
    </r>
  </si>
  <si>
    <t>鹿角胶</t>
  </si>
  <si>
    <t>250g</t>
  </si>
  <si>
    <t>湖北康源</t>
  </si>
  <si>
    <t>淡竹叶</t>
  </si>
  <si>
    <t>蒲公英</t>
  </si>
  <si>
    <t>重楼</t>
  </si>
  <si>
    <t>豆蔻</t>
  </si>
  <si>
    <t>广西</t>
  </si>
  <si>
    <t>仙鹤草</t>
  </si>
  <si>
    <t>盐补骨脂</t>
  </si>
  <si>
    <t>天山雪莲花</t>
  </si>
  <si>
    <t>大</t>
  </si>
  <si>
    <t>新疆</t>
  </si>
  <si>
    <t>朵</t>
  </si>
  <si>
    <t>麦冬</t>
  </si>
  <si>
    <t>蝉蜕</t>
  </si>
  <si>
    <r>
      <rPr>
        <sz val="10"/>
        <rFont val="Arial"/>
        <charset val="134"/>
      </rPr>
      <t>0.5g</t>
    </r>
    <r>
      <rPr>
        <sz val="10"/>
        <rFont val="宋体"/>
        <charset val="134"/>
      </rPr>
      <t>（饮片</t>
    </r>
    <r>
      <rPr>
        <sz val="10"/>
        <rFont val="Arial"/>
        <charset val="134"/>
      </rPr>
      <t>6g</t>
    </r>
    <r>
      <rPr>
        <sz val="10"/>
        <rFont val="宋体"/>
        <charset val="134"/>
      </rPr>
      <t>）配方颗粒</t>
    </r>
  </si>
  <si>
    <t>湖北</t>
  </si>
  <si>
    <t>袋</t>
  </si>
  <si>
    <t>备注：以上品种调价至2016.12.5日起执行。</t>
  </si>
  <si>
    <t xml:space="preserve">       董事长：                                 总经理：                                               商品部：              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</si>
</sst>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%"/>
    <numFmt numFmtId="178" formatCode="0.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78" fontId="3" fillId="0" borderId="1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/>
    </xf>
    <xf numFmtId="177" fontId="10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76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176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0"/>
  <sheetViews>
    <sheetView tabSelected="1" workbookViewId="0">
      <pane ySplit="3" topLeftCell="A60" activePane="bottomLeft" state="frozen"/>
      <selection/>
      <selection pane="bottomLeft" activeCell="C65" sqref="C65"/>
    </sheetView>
  </sheetViews>
  <sheetFormatPr defaultColWidth="9" defaultRowHeight="13.5"/>
  <cols>
    <col min="1" max="1" width="4.25" style="2" customWidth="1"/>
    <col min="2" max="2" width="6.625" style="3" customWidth="1"/>
    <col min="3" max="3" width="14.375" style="4" customWidth="1"/>
    <col min="4" max="4" width="13.5" style="4" customWidth="1"/>
    <col min="5" max="5" width="11.875" style="4" customWidth="1"/>
    <col min="6" max="6" width="4.875" style="4" customWidth="1"/>
    <col min="7" max="7" width="6.25" style="4" customWidth="1"/>
    <col min="8" max="8" width="5.5" style="4" customWidth="1"/>
    <col min="9" max="9" width="5.375" style="4" customWidth="1"/>
    <col min="10" max="10" width="6.375" style="3" customWidth="1"/>
    <col min="11" max="12" width="7.125" style="4" customWidth="1"/>
    <col min="13" max="13" width="5.625" style="3" customWidth="1"/>
    <col min="14" max="14" width="10.625" style="3" customWidth="1"/>
    <col min="15" max="15" width="5.875" style="5" customWidth="1"/>
    <col min="16" max="16" width="9.25" style="4" customWidth="1"/>
    <col min="17" max="17" width="5.625" style="4" customWidth="1"/>
  </cols>
  <sheetData>
    <row r="1" spans="1:17">
      <c r="A1" s="6"/>
      <c r="B1" s="7" t="s">
        <v>0</v>
      </c>
      <c r="C1" s="8"/>
      <c r="D1" s="8"/>
      <c r="E1" s="8" t="s">
        <v>1</v>
      </c>
      <c r="F1" s="8"/>
      <c r="G1" s="8"/>
      <c r="H1" s="8"/>
      <c r="I1" s="23"/>
      <c r="J1" s="7"/>
      <c r="K1" s="8"/>
      <c r="L1" s="8"/>
      <c r="M1" s="7"/>
      <c r="N1" s="7"/>
      <c r="O1" s="8"/>
      <c r="P1" s="8"/>
      <c r="Q1" s="8"/>
    </row>
    <row r="2" spans="1:17">
      <c r="A2" s="9" t="s">
        <v>2</v>
      </c>
      <c r="B2" s="10"/>
      <c r="C2" s="11"/>
      <c r="D2" s="11"/>
      <c r="E2" s="11"/>
      <c r="F2" s="11"/>
      <c r="G2" s="11"/>
      <c r="H2" s="12"/>
      <c r="I2" s="11"/>
      <c r="J2" s="10"/>
      <c r="K2" s="11"/>
      <c r="L2" s="11"/>
      <c r="M2" s="10"/>
      <c r="N2" s="10"/>
      <c r="O2" s="8"/>
      <c r="P2" s="11"/>
      <c r="Q2" s="11"/>
    </row>
    <row r="3" ht="24.75" spans="1:17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6" t="s">
        <v>10</v>
      </c>
      <c r="I3" s="24" t="s">
        <v>11</v>
      </c>
      <c r="J3" s="25" t="s">
        <v>12</v>
      </c>
      <c r="K3" s="16" t="s">
        <v>13</v>
      </c>
      <c r="L3" s="16" t="s">
        <v>14</v>
      </c>
      <c r="M3" s="26" t="s">
        <v>15</v>
      </c>
      <c r="N3" s="14" t="s">
        <v>16</v>
      </c>
      <c r="O3" s="16" t="s">
        <v>17</v>
      </c>
      <c r="P3" s="16" t="s">
        <v>18</v>
      </c>
      <c r="Q3" s="15" t="s">
        <v>19</v>
      </c>
    </row>
    <row r="4" spans="1:17">
      <c r="A4" s="9">
        <v>1</v>
      </c>
      <c r="B4" s="17">
        <v>140507</v>
      </c>
      <c r="C4" s="18" t="s">
        <v>20</v>
      </c>
      <c r="D4" s="17" t="s">
        <v>21</v>
      </c>
      <c r="E4" s="18" t="s">
        <v>22</v>
      </c>
      <c r="F4" s="18" t="s">
        <v>23</v>
      </c>
      <c r="G4" s="19">
        <v>115.71</v>
      </c>
      <c r="H4" s="17">
        <v>122.36</v>
      </c>
      <c r="I4" s="17">
        <v>348</v>
      </c>
      <c r="J4" s="27">
        <v>368</v>
      </c>
      <c r="K4" s="28">
        <v>0.648390804597701</v>
      </c>
      <c r="L4" s="29">
        <f>(J4-H4)/J4</f>
        <v>0.6675</v>
      </c>
      <c r="M4" s="30">
        <v>20</v>
      </c>
      <c r="N4" s="31" t="s">
        <v>24</v>
      </c>
      <c r="O4" s="32" t="s">
        <v>25</v>
      </c>
      <c r="P4" s="33" t="s">
        <v>26</v>
      </c>
      <c r="Q4" s="17"/>
    </row>
    <row r="5" spans="1:17">
      <c r="A5" s="9">
        <v>2</v>
      </c>
      <c r="B5" s="17">
        <v>153140</v>
      </c>
      <c r="C5" s="18" t="s">
        <v>27</v>
      </c>
      <c r="D5" s="17" t="s">
        <v>28</v>
      </c>
      <c r="E5" s="18" t="s">
        <v>29</v>
      </c>
      <c r="F5" s="18" t="s">
        <v>30</v>
      </c>
      <c r="G5" s="19">
        <v>78.18</v>
      </c>
      <c r="H5" s="17">
        <v>78.175</v>
      </c>
      <c r="I5" s="17">
        <v>190</v>
      </c>
      <c r="J5" s="27">
        <v>216</v>
      </c>
      <c r="K5" s="28">
        <v>0.588552631578947</v>
      </c>
      <c r="L5" s="29">
        <f t="shared" ref="L5:L36" si="0">(J5-H5)/J5</f>
        <v>0.638078703703704</v>
      </c>
      <c r="M5" s="30">
        <v>26</v>
      </c>
      <c r="N5" s="31" t="s">
        <v>24</v>
      </c>
      <c r="O5" s="32" t="s">
        <v>25</v>
      </c>
      <c r="P5" s="33" t="s">
        <v>26</v>
      </c>
      <c r="Q5" s="17"/>
    </row>
    <row r="6" spans="1:17">
      <c r="A6" s="9">
        <v>3</v>
      </c>
      <c r="B6" s="17">
        <v>68184</v>
      </c>
      <c r="C6" s="18" t="s">
        <v>31</v>
      </c>
      <c r="D6" s="17" t="s">
        <v>32</v>
      </c>
      <c r="E6" s="18" t="s">
        <v>33</v>
      </c>
      <c r="F6" s="18" t="s">
        <v>34</v>
      </c>
      <c r="G6" s="19">
        <v>79.13</v>
      </c>
      <c r="H6" s="17">
        <v>99.085</v>
      </c>
      <c r="I6" s="17">
        <v>238</v>
      </c>
      <c r="J6" s="27">
        <v>298</v>
      </c>
      <c r="K6" s="28">
        <v>0.583676470588235</v>
      </c>
      <c r="L6" s="29">
        <f t="shared" si="0"/>
        <v>0.6675</v>
      </c>
      <c r="M6" s="30">
        <v>60</v>
      </c>
      <c r="N6" s="31" t="s">
        <v>24</v>
      </c>
      <c r="O6" s="32" t="s">
        <v>25</v>
      </c>
      <c r="P6" s="33" t="s">
        <v>26</v>
      </c>
      <c r="Q6" s="17"/>
    </row>
    <row r="7" spans="1:17">
      <c r="A7" s="9">
        <v>4</v>
      </c>
      <c r="B7" s="20">
        <v>40226</v>
      </c>
      <c r="C7" s="21" t="s">
        <v>35</v>
      </c>
      <c r="D7" s="20" t="s">
        <v>36</v>
      </c>
      <c r="E7" s="21" t="s">
        <v>37</v>
      </c>
      <c r="F7" s="22" t="s">
        <v>34</v>
      </c>
      <c r="G7" s="19">
        <v>39.1</v>
      </c>
      <c r="H7" s="19">
        <v>34.8</v>
      </c>
      <c r="I7" s="20">
        <v>58</v>
      </c>
      <c r="J7" s="34">
        <v>68</v>
      </c>
      <c r="K7" s="35">
        <v>0.4</v>
      </c>
      <c r="L7" s="29">
        <f t="shared" si="0"/>
        <v>0.488235294117647</v>
      </c>
      <c r="M7" s="30">
        <v>10</v>
      </c>
      <c r="N7" s="31" t="s">
        <v>24</v>
      </c>
      <c r="O7" s="32" t="s">
        <v>25</v>
      </c>
      <c r="P7" s="33" t="s">
        <v>26</v>
      </c>
      <c r="Q7" s="20"/>
    </row>
    <row r="8" spans="1:17">
      <c r="A8" s="9">
        <v>5</v>
      </c>
      <c r="B8" s="19">
        <v>134968</v>
      </c>
      <c r="C8" s="21" t="s">
        <v>38</v>
      </c>
      <c r="D8" s="19" t="s">
        <v>39</v>
      </c>
      <c r="E8" s="21" t="s">
        <v>37</v>
      </c>
      <c r="F8" s="21" t="s">
        <v>30</v>
      </c>
      <c r="G8" s="19">
        <v>8.7</v>
      </c>
      <c r="H8" s="19">
        <v>4.4</v>
      </c>
      <c r="I8" s="19">
        <v>10</v>
      </c>
      <c r="J8" s="36">
        <v>15</v>
      </c>
      <c r="K8" s="35">
        <v>0.56</v>
      </c>
      <c r="L8" s="29">
        <f t="shared" si="0"/>
        <v>0.706666666666667</v>
      </c>
      <c r="M8" s="30">
        <v>5</v>
      </c>
      <c r="N8" s="31" t="s">
        <v>24</v>
      </c>
      <c r="O8" s="32" t="s">
        <v>25</v>
      </c>
      <c r="P8" s="33" t="s">
        <v>26</v>
      </c>
      <c r="Q8" s="19"/>
    </row>
    <row r="9" spans="1:17">
      <c r="A9" s="9">
        <v>6</v>
      </c>
      <c r="B9" s="19">
        <v>135133</v>
      </c>
      <c r="C9" s="21" t="s">
        <v>40</v>
      </c>
      <c r="D9" s="19" t="s">
        <v>41</v>
      </c>
      <c r="E9" s="21" t="s">
        <v>37</v>
      </c>
      <c r="F9" s="21" t="s">
        <v>30</v>
      </c>
      <c r="G9" s="19">
        <v>6.8</v>
      </c>
      <c r="H9" s="19">
        <v>4.4</v>
      </c>
      <c r="I9" s="19">
        <v>10</v>
      </c>
      <c r="J9" s="36">
        <v>15</v>
      </c>
      <c r="K9" s="35">
        <v>0.56</v>
      </c>
      <c r="L9" s="29">
        <f t="shared" si="0"/>
        <v>0.706666666666667</v>
      </c>
      <c r="M9" s="30">
        <v>5</v>
      </c>
      <c r="N9" s="31" t="s">
        <v>24</v>
      </c>
      <c r="O9" s="32" t="s">
        <v>25</v>
      </c>
      <c r="P9" s="33" t="s">
        <v>26</v>
      </c>
      <c r="Q9" s="19"/>
    </row>
    <row r="10" spans="1:17">
      <c r="A10" s="9">
        <v>7</v>
      </c>
      <c r="B10" s="19">
        <v>109800</v>
      </c>
      <c r="C10" s="21" t="s">
        <v>42</v>
      </c>
      <c r="D10" s="19" t="s">
        <v>43</v>
      </c>
      <c r="E10" s="21" t="s">
        <v>37</v>
      </c>
      <c r="F10" s="21" t="s">
        <v>30</v>
      </c>
      <c r="G10" s="19">
        <v>16.3</v>
      </c>
      <c r="H10" s="19">
        <v>8.35</v>
      </c>
      <c r="I10" s="19">
        <v>18.8</v>
      </c>
      <c r="J10" s="36">
        <v>25</v>
      </c>
      <c r="K10" s="35">
        <v>0.555851063829787</v>
      </c>
      <c r="L10" s="29">
        <f t="shared" si="0"/>
        <v>0.666</v>
      </c>
      <c r="M10" s="30">
        <v>6.2</v>
      </c>
      <c r="N10" s="31" t="s">
        <v>24</v>
      </c>
      <c r="O10" s="32" t="s">
        <v>25</v>
      </c>
      <c r="P10" s="33" t="s">
        <v>26</v>
      </c>
      <c r="Q10" s="19"/>
    </row>
    <row r="11" spans="1:17">
      <c r="A11" s="9">
        <v>8</v>
      </c>
      <c r="B11" s="19">
        <v>37422</v>
      </c>
      <c r="C11" s="21" t="s">
        <v>44</v>
      </c>
      <c r="D11" s="19" t="s">
        <v>45</v>
      </c>
      <c r="E11" s="21" t="s">
        <v>46</v>
      </c>
      <c r="F11" s="21" t="s">
        <v>34</v>
      </c>
      <c r="G11" s="19">
        <v>4.6</v>
      </c>
      <c r="H11" s="19">
        <v>12</v>
      </c>
      <c r="I11" s="19">
        <v>13.5</v>
      </c>
      <c r="J11" s="36">
        <v>16.5</v>
      </c>
      <c r="K11" s="35">
        <v>0.111111111111111</v>
      </c>
      <c r="L11" s="29">
        <f t="shared" si="0"/>
        <v>0.272727272727273</v>
      </c>
      <c r="M11" s="30">
        <v>3</v>
      </c>
      <c r="N11" s="31" t="s">
        <v>24</v>
      </c>
      <c r="O11" s="32" t="s">
        <v>25</v>
      </c>
      <c r="P11" s="33" t="s">
        <v>26</v>
      </c>
      <c r="Q11" s="19"/>
    </row>
    <row r="12" spans="1:17">
      <c r="A12" s="9">
        <v>9</v>
      </c>
      <c r="B12" s="19">
        <v>41531</v>
      </c>
      <c r="C12" s="21" t="s">
        <v>44</v>
      </c>
      <c r="D12" s="19" t="s">
        <v>47</v>
      </c>
      <c r="E12" s="21" t="s">
        <v>46</v>
      </c>
      <c r="F12" s="21" t="s">
        <v>34</v>
      </c>
      <c r="G12" s="19">
        <v>13.3</v>
      </c>
      <c r="H12" s="19">
        <v>8.5</v>
      </c>
      <c r="I12" s="19">
        <v>15.6</v>
      </c>
      <c r="J12" s="36">
        <v>19.8</v>
      </c>
      <c r="K12" s="35">
        <v>0.455128205128205</v>
      </c>
      <c r="L12" s="29">
        <f t="shared" si="0"/>
        <v>0.570707070707071</v>
      </c>
      <c r="M12" s="30">
        <v>4.2</v>
      </c>
      <c r="N12" s="31" t="s">
        <v>24</v>
      </c>
      <c r="O12" s="32" t="s">
        <v>25</v>
      </c>
      <c r="P12" s="33" t="s">
        <v>26</v>
      </c>
      <c r="Q12" s="19"/>
    </row>
    <row r="13" spans="1:17">
      <c r="A13" s="9">
        <v>10</v>
      </c>
      <c r="B13" s="17">
        <v>134772</v>
      </c>
      <c r="C13" s="18" t="s">
        <v>48</v>
      </c>
      <c r="D13" s="17" t="s">
        <v>49</v>
      </c>
      <c r="E13" s="18" t="s">
        <v>50</v>
      </c>
      <c r="F13" s="18" t="s">
        <v>30</v>
      </c>
      <c r="G13" s="19">
        <v>17.85</v>
      </c>
      <c r="H13" s="17">
        <v>16.8</v>
      </c>
      <c r="I13" s="17">
        <v>36</v>
      </c>
      <c r="J13" s="34">
        <v>48</v>
      </c>
      <c r="K13" s="28">
        <v>0.533333333333333</v>
      </c>
      <c r="L13" s="29">
        <f t="shared" si="0"/>
        <v>0.65</v>
      </c>
      <c r="M13" s="30">
        <v>12</v>
      </c>
      <c r="N13" s="31" t="s">
        <v>24</v>
      </c>
      <c r="O13" s="32" t="s">
        <v>25</v>
      </c>
      <c r="P13" s="33" t="s">
        <v>26</v>
      </c>
      <c r="Q13" s="17">
        <v>36</v>
      </c>
    </row>
    <row r="14" spans="1:17">
      <c r="A14" s="9">
        <v>11</v>
      </c>
      <c r="B14" s="17">
        <v>131588</v>
      </c>
      <c r="C14" s="18" t="s">
        <v>51</v>
      </c>
      <c r="D14" s="17" t="s">
        <v>52</v>
      </c>
      <c r="E14" s="18" t="s">
        <v>53</v>
      </c>
      <c r="F14" s="18" t="s">
        <v>30</v>
      </c>
      <c r="G14" s="19">
        <v>2.65</v>
      </c>
      <c r="H14" s="17">
        <v>2.73</v>
      </c>
      <c r="I14" s="17">
        <v>16.5</v>
      </c>
      <c r="J14" s="34">
        <v>19</v>
      </c>
      <c r="K14" s="28">
        <v>0.834545454545454</v>
      </c>
      <c r="L14" s="29">
        <f t="shared" si="0"/>
        <v>0.856315789473684</v>
      </c>
      <c r="M14" s="30">
        <v>2.5</v>
      </c>
      <c r="N14" s="31" t="s">
        <v>24</v>
      </c>
      <c r="O14" s="32" t="s">
        <v>25</v>
      </c>
      <c r="P14" s="33" t="s">
        <v>26</v>
      </c>
      <c r="Q14" s="17">
        <v>16.5</v>
      </c>
    </row>
    <row r="15" spans="1:17">
      <c r="A15" s="9">
        <v>12</v>
      </c>
      <c r="B15" s="17">
        <v>106228</v>
      </c>
      <c r="C15" s="18" t="s">
        <v>54</v>
      </c>
      <c r="D15" s="17" t="s">
        <v>55</v>
      </c>
      <c r="E15" s="18" t="s">
        <v>56</v>
      </c>
      <c r="F15" s="18" t="s">
        <v>30</v>
      </c>
      <c r="G15" s="19">
        <v>2.4</v>
      </c>
      <c r="H15" s="17">
        <v>2.45</v>
      </c>
      <c r="I15" s="17">
        <v>13.5</v>
      </c>
      <c r="J15" s="34">
        <v>12</v>
      </c>
      <c r="K15" s="28">
        <v>0.818518518518519</v>
      </c>
      <c r="L15" s="29">
        <f t="shared" si="0"/>
        <v>0.795833333333333</v>
      </c>
      <c r="M15" s="30">
        <v>-1.5</v>
      </c>
      <c r="N15" s="31" t="s">
        <v>24</v>
      </c>
      <c r="O15" s="32" t="s">
        <v>57</v>
      </c>
      <c r="P15" s="33" t="s">
        <v>26</v>
      </c>
      <c r="Q15" s="17"/>
    </row>
    <row r="16" spans="1:17">
      <c r="A16" s="9">
        <v>13</v>
      </c>
      <c r="B16" s="17">
        <v>28207</v>
      </c>
      <c r="C16" s="18" t="s">
        <v>58</v>
      </c>
      <c r="D16" s="17" t="s">
        <v>59</v>
      </c>
      <c r="E16" s="18" t="s">
        <v>53</v>
      </c>
      <c r="F16" s="18" t="s">
        <v>30</v>
      </c>
      <c r="G16" s="19">
        <v>3.2</v>
      </c>
      <c r="H16" s="17">
        <v>3.26</v>
      </c>
      <c r="I16" s="17">
        <v>16.8</v>
      </c>
      <c r="J16" s="34">
        <v>18.5</v>
      </c>
      <c r="K16" s="28">
        <v>0.805952380952381</v>
      </c>
      <c r="L16" s="29">
        <f t="shared" si="0"/>
        <v>0.823783783783784</v>
      </c>
      <c r="M16" s="30">
        <v>1.7</v>
      </c>
      <c r="N16" s="31" t="s">
        <v>24</v>
      </c>
      <c r="O16" s="32" t="s">
        <v>25</v>
      </c>
      <c r="P16" s="33" t="s">
        <v>26</v>
      </c>
      <c r="Q16" s="17">
        <v>16.8</v>
      </c>
    </row>
    <row r="17" spans="1:17">
      <c r="A17" s="9">
        <v>14</v>
      </c>
      <c r="B17" s="17">
        <v>106221</v>
      </c>
      <c r="C17" s="18" t="s">
        <v>60</v>
      </c>
      <c r="D17" s="17" t="s">
        <v>61</v>
      </c>
      <c r="E17" s="18" t="s">
        <v>53</v>
      </c>
      <c r="F17" s="18" t="s">
        <v>30</v>
      </c>
      <c r="G17" s="19">
        <v>3.4</v>
      </c>
      <c r="H17" s="17">
        <v>3.47</v>
      </c>
      <c r="I17" s="17">
        <v>16.5</v>
      </c>
      <c r="J17" s="34">
        <v>17</v>
      </c>
      <c r="K17" s="28">
        <v>0.78969696969697</v>
      </c>
      <c r="L17" s="29">
        <f t="shared" si="0"/>
        <v>0.795882352941176</v>
      </c>
      <c r="M17" s="30">
        <v>0.5</v>
      </c>
      <c r="N17" s="31" t="s">
        <v>24</v>
      </c>
      <c r="O17" s="32" t="s">
        <v>25</v>
      </c>
      <c r="P17" s="33" t="s">
        <v>26</v>
      </c>
      <c r="Q17" s="17">
        <v>16.5</v>
      </c>
    </row>
    <row r="18" spans="1:17">
      <c r="A18" s="9">
        <v>15</v>
      </c>
      <c r="B18" s="17">
        <v>106195</v>
      </c>
      <c r="C18" s="18" t="s">
        <v>62</v>
      </c>
      <c r="D18" s="17" t="s">
        <v>63</v>
      </c>
      <c r="E18" s="18" t="s">
        <v>53</v>
      </c>
      <c r="F18" s="18" t="s">
        <v>30</v>
      </c>
      <c r="G18" s="19">
        <v>4.4</v>
      </c>
      <c r="H18" s="17">
        <v>4.62</v>
      </c>
      <c r="I18" s="17">
        <v>20.4</v>
      </c>
      <c r="J18" s="34">
        <v>23.5</v>
      </c>
      <c r="K18" s="28">
        <v>0.773529411764706</v>
      </c>
      <c r="L18" s="29">
        <f t="shared" si="0"/>
        <v>0.803404255319149</v>
      </c>
      <c r="M18" s="30">
        <v>3.1</v>
      </c>
      <c r="N18" s="31" t="s">
        <v>24</v>
      </c>
      <c r="O18" s="32" t="s">
        <v>25</v>
      </c>
      <c r="P18" s="33" t="s">
        <v>26</v>
      </c>
      <c r="Q18" s="17">
        <v>20.4</v>
      </c>
    </row>
    <row r="19" spans="1:17">
      <c r="A19" s="9">
        <v>16</v>
      </c>
      <c r="B19" s="17">
        <v>28203</v>
      </c>
      <c r="C19" s="18" t="s">
        <v>64</v>
      </c>
      <c r="D19" s="17" t="s">
        <v>65</v>
      </c>
      <c r="E19" s="18" t="s">
        <v>53</v>
      </c>
      <c r="F19" s="18" t="s">
        <v>34</v>
      </c>
      <c r="G19" s="19">
        <v>4.5</v>
      </c>
      <c r="H19" s="17">
        <v>4.59</v>
      </c>
      <c r="I19" s="17">
        <v>19.8</v>
      </c>
      <c r="J19" s="34">
        <v>20</v>
      </c>
      <c r="K19" s="28">
        <v>0.768181818181818</v>
      </c>
      <c r="L19" s="29">
        <f t="shared" si="0"/>
        <v>0.7705</v>
      </c>
      <c r="M19" s="30">
        <v>0.199999999999999</v>
      </c>
      <c r="N19" s="31" t="s">
        <v>24</v>
      </c>
      <c r="O19" s="32" t="s">
        <v>25</v>
      </c>
      <c r="P19" s="33" t="s">
        <v>26</v>
      </c>
      <c r="Q19" s="17">
        <v>19.5</v>
      </c>
    </row>
    <row r="20" spans="1:17">
      <c r="A20" s="9">
        <v>17</v>
      </c>
      <c r="B20" s="17">
        <v>25722</v>
      </c>
      <c r="C20" s="18" t="s">
        <v>66</v>
      </c>
      <c r="D20" s="17" t="s">
        <v>67</v>
      </c>
      <c r="E20" s="18" t="s">
        <v>68</v>
      </c>
      <c r="F20" s="18" t="s">
        <v>30</v>
      </c>
      <c r="G20" s="19">
        <v>2.7</v>
      </c>
      <c r="H20" s="17">
        <v>2.835</v>
      </c>
      <c r="I20" s="17">
        <v>12</v>
      </c>
      <c r="J20" s="34">
        <v>19</v>
      </c>
      <c r="K20" s="28">
        <v>0.76375</v>
      </c>
      <c r="L20" s="29">
        <f t="shared" si="0"/>
        <v>0.85078947368421</v>
      </c>
      <c r="M20" s="30">
        <v>7</v>
      </c>
      <c r="N20" s="31" t="s">
        <v>24</v>
      </c>
      <c r="O20" s="32" t="s">
        <v>25</v>
      </c>
      <c r="P20" s="33" t="s">
        <v>26</v>
      </c>
      <c r="Q20" s="17">
        <v>12</v>
      </c>
    </row>
    <row r="21" spans="1:17">
      <c r="A21" s="9">
        <v>18</v>
      </c>
      <c r="B21" s="17">
        <v>108087</v>
      </c>
      <c r="C21" s="18" t="s">
        <v>69</v>
      </c>
      <c r="D21" s="17" t="s">
        <v>70</v>
      </c>
      <c r="E21" s="18" t="s">
        <v>56</v>
      </c>
      <c r="F21" s="18" t="s">
        <v>30</v>
      </c>
      <c r="G21" s="19">
        <v>5.46</v>
      </c>
      <c r="H21" s="17">
        <v>5.46</v>
      </c>
      <c r="I21" s="17">
        <v>22.8</v>
      </c>
      <c r="J21" s="34">
        <v>25</v>
      </c>
      <c r="K21" s="28">
        <v>0.760526315789474</v>
      </c>
      <c r="L21" s="29">
        <f t="shared" si="0"/>
        <v>0.7816</v>
      </c>
      <c r="M21" s="30">
        <v>2.2</v>
      </c>
      <c r="N21" s="31" t="s">
        <v>24</v>
      </c>
      <c r="O21" s="32" t="s">
        <v>25</v>
      </c>
      <c r="P21" s="33" t="s">
        <v>26</v>
      </c>
      <c r="Q21" s="17">
        <v>22.8</v>
      </c>
    </row>
    <row r="22" spans="1:17">
      <c r="A22" s="9">
        <v>19</v>
      </c>
      <c r="B22" s="17">
        <v>106225</v>
      </c>
      <c r="C22" s="18" t="s">
        <v>71</v>
      </c>
      <c r="D22" s="17" t="s">
        <v>72</v>
      </c>
      <c r="E22" s="18" t="s">
        <v>53</v>
      </c>
      <c r="F22" s="18" t="s">
        <v>30</v>
      </c>
      <c r="G22" s="19">
        <v>1.5</v>
      </c>
      <c r="H22" s="17">
        <v>1.53</v>
      </c>
      <c r="I22" s="17">
        <v>6</v>
      </c>
      <c r="J22" s="34">
        <v>9</v>
      </c>
      <c r="K22" s="28">
        <v>0.745</v>
      </c>
      <c r="L22" s="29">
        <f t="shared" si="0"/>
        <v>0.83</v>
      </c>
      <c r="M22" s="30">
        <v>3</v>
      </c>
      <c r="N22" s="31" t="s">
        <v>24</v>
      </c>
      <c r="O22" s="32" t="s">
        <v>25</v>
      </c>
      <c r="P22" s="33" t="s">
        <v>26</v>
      </c>
      <c r="Q22" s="17">
        <v>6</v>
      </c>
    </row>
    <row r="23" spans="1:17">
      <c r="A23" s="9">
        <v>20</v>
      </c>
      <c r="B23" s="17">
        <v>106211</v>
      </c>
      <c r="C23" s="18" t="s">
        <v>73</v>
      </c>
      <c r="D23" s="17" t="s">
        <v>74</v>
      </c>
      <c r="E23" s="18" t="s">
        <v>53</v>
      </c>
      <c r="F23" s="18" t="s">
        <v>30</v>
      </c>
      <c r="G23" s="19">
        <v>4.28</v>
      </c>
      <c r="H23" s="17">
        <v>4.41</v>
      </c>
      <c r="I23" s="17">
        <v>16.8</v>
      </c>
      <c r="J23" s="34">
        <v>19.5</v>
      </c>
      <c r="K23" s="28">
        <v>0.7375</v>
      </c>
      <c r="L23" s="29">
        <f t="shared" si="0"/>
        <v>0.773846153846154</v>
      </c>
      <c r="M23" s="30">
        <v>2.7</v>
      </c>
      <c r="N23" s="31" t="s">
        <v>24</v>
      </c>
      <c r="O23" s="32" t="s">
        <v>25</v>
      </c>
      <c r="P23" s="33" t="s">
        <v>26</v>
      </c>
      <c r="Q23" s="17">
        <v>16.8</v>
      </c>
    </row>
    <row r="24" spans="1:17">
      <c r="A24" s="9">
        <v>21</v>
      </c>
      <c r="B24" s="17">
        <v>131590</v>
      </c>
      <c r="C24" s="18" t="s">
        <v>75</v>
      </c>
      <c r="D24" s="17" t="s">
        <v>76</v>
      </c>
      <c r="E24" s="18" t="s">
        <v>53</v>
      </c>
      <c r="F24" s="18" t="s">
        <v>30</v>
      </c>
      <c r="G24" s="19">
        <v>6.12</v>
      </c>
      <c r="H24" s="17">
        <v>6.3</v>
      </c>
      <c r="I24" s="17">
        <v>23.8</v>
      </c>
      <c r="J24" s="34">
        <v>23.5</v>
      </c>
      <c r="K24" s="28">
        <v>0.735294117647059</v>
      </c>
      <c r="L24" s="29">
        <f t="shared" si="0"/>
        <v>0.731914893617021</v>
      </c>
      <c r="M24" s="30">
        <v>-0.300000000000001</v>
      </c>
      <c r="N24" s="31" t="s">
        <v>24</v>
      </c>
      <c r="O24" s="32" t="s">
        <v>57</v>
      </c>
      <c r="P24" s="33" t="s">
        <v>26</v>
      </c>
      <c r="Q24" s="17"/>
    </row>
    <row r="25" spans="1:17">
      <c r="A25" s="9">
        <v>22</v>
      </c>
      <c r="B25" s="17">
        <v>135655</v>
      </c>
      <c r="C25" s="18" t="s">
        <v>77</v>
      </c>
      <c r="D25" s="17" t="s">
        <v>78</v>
      </c>
      <c r="E25" s="18" t="s">
        <v>53</v>
      </c>
      <c r="F25" s="18" t="s">
        <v>30</v>
      </c>
      <c r="G25" s="19">
        <v>6.324</v>
      </c>
      <c r="H25" s="17">
        <v>6.324</v>
      </c>
      <c r="I25" s="17">
        <v>23.8</v>
      </c>
      <c r="J25" s="34">
        <v>29</v>
      </c>
      <c r="K25" s="28">
        <v>0.734285714285714</v>
      </c>
      <c r="L25" s="29">
        <f t="shared" si="0"/>
        <v>0.781931034482759</v>
      </c>
      <c r="M25" s="30">
        <v>5.2</v>
      </c>
      <c r="N25" s="31" t="s">
        <v>24</v>
      </c>
      <c r="O25" s="32" t="s">
        <v>25</v>
      </c>
      <c r="P25" s="33" t="s">
        <v>26</v>
      </c>
      <c r="Q25" s="17">
        <v>23.8</v>
      </c>
    </row>
    <row r="26" spans="1:17">
      <c r="A26" s="9">
        <v>23</v>
      </c>
      <c r="B26" s="17">
        <v>106233</v>
      </c>
      <c r="C26" s="18" t="s">
        <v>79</v>
      </c>
      <c r="D26" s="17" t="s">
        <v>80</v>
      </c>
      <c r="E26" s="18" t="s">
        <v>68</v>
      </c>
      <c r="F26" s="18" t="s">
        <v>30</v>
      </c>
      <c r="G26" s="19">
        <v>3</v>
      </c>
      <c r="H26" s="17">
        <v>3.15</v>
      </c>
      <c r="I26" s="17">
        <v>11.8</v>
      </c>
      <c r="J26" s="34">
        <v>14.5</v>
      </c>
      <c r="K26" s="28">
        <v>0.733050847457627</v>
      </c>
      <c r="L26" s="29">
        <f t="shared" si="0"/>
        <v>0.782758620689655</v>
      </c>
      <c r="M26" s="30">
        <v>2.7</v>
      </c>
      <c r="N26" s="31" t="s">
        <v>24</v>
      </c>
      <c r="O26" s="32" t="s">
        <v>25</v>
      </c>
      <c r="P26" s="33" t="s">
        <v>26</v>
      </c>
      <c r="Q26" s="17"/>
    </row>
    <row r="27" spans="1:17">
      <c r="A27" s="9">
        <v>24</v>
      </c>
      <c r="B27" s="17">
        <v>106213</v>
      </c>
      <c r="C27" s="18" t="s">
        <v>81</v>
      </c>
      <c r="D27" s="17" t="s">
        <v>63</v>
      </c>
      <c r="E27" s="18" t="s">
        <v>53</v>
      </c>
      <c r="F27" s="18" t="s">
        <v>30</v>
      </c>
      <c r="G27" s="19">
        <v>4.59</v>
      </c>
      <c r="H27" s="17">
        <v>4.725</v>
      </c>
      <c r="I27" s="17">
        <v>16.8</v>
      </c>
      <c r="J27" s="34">
        <v>19.5</v>
      </c>
      <c r="K27" s="28">
        <v>0.71875</v>
      </c>
      <c r="L27" s="29">
        <f t="shared" si="0"/>
        <v>0.757692307692308</v>
      </c>
      <c r="M27" s="30">
        <v>2.7</v>
      </c>
      <c r="N27" s="31" t="s">
        <v>24</v>
      </c>
      <c r="O27" s="32" t="s">
        <v>25</v>
      </c>
      <c r="P27" s="33" t="s">
        <v>26</v>
      </c>
      <c r="Q27" s="17"/>
    </row>
    <row r="28" spans="1:17">
      <c r="A28" s="9">
        <v>25</v>
      </c>
      <c r="B28" s="17">
        <v>114981</v>
      </c>
      <c r="C28" s="18" t="s">
        <v>82</v>
      </c>
      <c r="D28" s="17" t="s">
        <v>83</v>
      </c>
      <c r="E28" s="18" t="s">
        <v>53</v>
      </c>
      <c r="F28" s="18" t="s">
        <v>34</v>
      </c>
      <c r="G28" s="19">
        <v>6.02</v>
      </c>
      <c r="H28" s="17">
        <v>6.195</v>
      </c>
      <c r="I28" s="17">
        <v>21.5</v>
      </c>
      <c r="J28" s="34">
        <v>25</v>
      </c>
      <c r="K28" s="28">
        <v>0.711860465116279</v>
      </c>
      <c r="L28" s="29">
        <f t="shared" si="0"/>
        <v>0.7522</v>
      </c>
      <c r="M28" s="30">
        <v>3.5</v>
      </c>
      <c r="N28" s="31" t="s">
        <v>24</v>
      </c>
      <c r="O28" s="32" t="s">
        <v>25</v>
      </c>
      <c r="P28" s="33" t="s">
        <v>26</v>
      </c>
      <c r="Q28" s="17"/>
    </row>
    <row r="29" spans="1:17">
      <c r="A29" s="9">
        <v>26</v>
      </c>
      <c r="B29" s="17">
        <v>23712</v>
      </c>
      <c r="C29" s="18" t="s">
        <v>84</v>
      </c>
      <c r="D29" s="17" t="s">
        <v>85</v>
      </c>
      <c r="E29" s="18" t="s">
        <v>53</v>
      </c>
      <c r="F29" s="18" t="s">
        <v>30</v>
      </c>
      <c r="G29" s="19">
        <v>4.69</v>
      </c>
      <c r="H29" s="17">
        <v>4.83</v>
      </c>
      <c r="I29" s="17">
        <v>15.8</v>
      </c>
      <c r="J29" s="34">
        <v>16.5</v>
      </c>
      <c r="K29" s="28">
        <v>0.694303797468354</v>
      </c>
      <c r="L29" s="29">
        <f t="shared" si="0"/>
        <v>0.707272727272727</v>
      </c>
      <c r="M29" s="30">
        <v>0.699999999999999</v>
      </c>
      <c r="N29" s="31" t="s">
        <v>24</v>
      </c>
      <c r="O29" s="32" t="s">
        <v>25</v>
      </c>
      <c r="P29" s="33" t="s">
        <v>26</v>
      </c>
      <c r="Q29" s="17">
        <v>15.8</v>
      </c>
    </row>
    <row r="30" spans="1:17">
      <c r="A30" s="9">
        <v>27</v>
      </c>
      <c r="B30" s="17">
        <v>134061</v>
      </c>
      <c r="C30" s="18" t="s">
        <v>86</v>
      </c>
      <c r="D30" s="17" t="s">
        <v>87</v>
      </c>
      <c r="E30" s="18" t="s">
        <v>53</v>
      </c>
      <c r="F30" s="18" t="s">
        <v>30</v>
      </c>
      <c r="G30" s="19">
        <v>4.28</v>
      </c>
      <c r="H30" s="17">
        <v>4.41</v>
      </c>
      <c r="I30" s="17">
        <v>14.4</v>
      </c>
      <c r="J30" s="34">
        <v>18.5</v>
      </c>
      <c r="K30" s="28">
        <v>0.69375</v>
      </c>
      <c r="L30" s="29">
        <f t="shared" si="0"/>
        <v>0.761621621621622</v>
      </c>
      <c r="M30" s="30">
        <v>4.1</v>
      </c>
      <c r="N30" s="31" t="s">
        <v>24</v>
      </c>
      <c r="O30" s="32" t="s">
        <v>25</v>
      </c>
      <c r="P30" s="33" t="s">
        <v>26</v>
      </c>
      <c r="Q30" s="17">
        <v>14.4</v>
      </c>
    </row>
    <row r="31" spans="1:17">
      <c r="A31" s="9">
        <v>28</v>
      </c>
      <c r="B31" s="17">
        <v>108008</v>
      </c>
      <c r="C31" s="18" t="s">
        <v>88</v>
      </c>
      <c r="D31" s="17" t="s">
        <v>89</v>
      </c>
      <c r="E31" s="18" t="s">
        <v>56</v>
      </c>
      <c r="F31" s="18" t="s">
        <v>30</v>
      </c>
      <c r="G31" s="19">
        <v>5.14</v>
      </c>
      <c r="H31" s="17">
        <v>5.14</v>
      </c>
      <c r="I31" s="17">
        <v>15.6</v>
      </c>
      <c r="J31" s="34">
        <v>19</v>
      </c>
      <c r="K31" s="28">
        <v>0.670512820512821</v>
      </c>
      <c r="L31" s="29">
        <f>(J31-H31)/J31</f>
        <v>0.729473684210526</v>
      </c>
      <c r="M31" s="30">
        <v>3.4</v>
      </c>
      <c r="N31" s="31" t="s">
        <v>24</v>
      </c>
      <c r="O31" s="32" t="s">
        <v>25</v>
      </c>
      <c r="P31" s="33" t="s">
        <v>26</v>
      </c>
      <c r="Q31" s="17">
        <v>15.6</v>
      </c>
    </row>
    <row r="32" spans="1:17">
      <c r="A32" s="9">
        <v>29</v>
      </c>
      <c r="B32" s="17">
        <v>106188</v>
      </c>
      <c r="C32" s="18" t="s">
        <v>90</v>
      </c>
      <c r="D32" s="17" t="s">
        <v>91</v>
      </c>
      <c r="E32" s="18" t="s">
        <v>53</v>
      </c>
      <c r="F32" s="18" t="s">
        <v>30</v>
      </c>
      <c r="G32" s="19">
        <v>5.92</v>
      </c>
      <c r="H32" s="17">
        <v>6.09</v>
      </c>
      <c r="I32" s="17">
        <v>18</v>
      </c>
      <c r="J32" s="34">
        <v>19</v>
      </c>
      <c r="K32" s="28">
        <v>0.661666666666667</v>
      </c>
      <c r="L32" s="29">
        <f>(J32-H32)/J32</f>
        <v>0.679473684210526</v>
      </c>
      <c r="M32" s="30">
        <v>1</v>
      </c>
      <c r="N32" s="31" t="s">
        <v>24</v>
      </c>
      <c r="O32" s="32" t="s">
        <v>25</v>
      </c>
      <c r="P32" s="33" t="s">
        <v>26</v>
      </c>
      <c r="Q32" s="17">
        <v>18</v>
      </c>
    </row>
    <row r="33" spans="1:17">
      <c r="A33" s="9">
        <v>30</v>
      </c>
      <c r="B33" s="17">
        <v>133464</v>
      </c>
      <c r="C33" s="18" t="s">
        <v>92</v>
      </c>
      <c r="D33" s="17" t="s">
        <v>93</v>
      </c>
      <c r="E33" s="18" t="s">
        <v>53</v>
      </c>
      <c r="F33" s="18" t="s">
        <v>30</v>
      </c>
      <c r="G33" s="19">
        <v>18.3</v>
      </c>
      <c r="H33" s="17">
        <v>18.67</v>
      </c>
      <c r="I33" s="17">
        <v>54</v>
      </c>
      <c r="J33" s="34">
        <v>33.5</v>
      </c>
      <c r="K33" s="28">
        <v>0.654259259259259</v>
      </c>
      <c r="L33" s="29">
        <f>(J33-H33)/J33</f>
        <v>0.442686567164179</v>
      </c>
      <c r="M33" s="30">
        <v>-20.5</v>
      </c>
      <c r="N33" s="31" t="s">
        <v>24</v>
      </c>
      <c r="O33" s="32" t="s">
        <v>57</v>
      </c>
      <c r="P33" s="33" t="s">
        <v>26</v>
      </c>
      <c r="Q33" s="17"/>
    </row>
    <row r="34" spans="1:17">
      <c r="A34" s="9">
        <v>31</v>
      </c>
      <c r="B34" s="17">
        <v>106229</v>
      </c>
      <c r="C34" s="18" t="s">
        <v>94</v>
      </c>
      <c r="D34" s="17" t="s">
        <v>95</v>
      </c>
      <c r="E34" s="18" t="s">
        <v>53</v>
      </c>
      <c r="F34" s="18" t="s">
        <v>30</v>
      </c>
      <c r="G34" s="19">
        <v>9.2</v>
      </c>
      <c r="H34" s="17">
        <v>9.38</v>
      </c>
      <c r="I34" s="17">
        <v>19.2</v>
      </c>
      <c r="J34" s="34">
        <v>25</v>
      </c>
      <c r="K34" s="28">
        <v>0.511458333333333</v>
      </c>
      <c r="L34" s="29">
        <f t="shared" ref="L34:L77" si="1">(J34-H34)/J34</f>
        <v>0.6248</v>
      </c>
      <c r="M34" s="30">
        <v>5.8</v>
      </c>
      <c r="N34" s="31" t="s">
        <v>24</v>
      </c>
      <c r="O34" s="32" t="s">
        <v>25</v>
      </c>
      <c r="P34" s="33" t="s">
        <v>26</v>
      </c>
      <c r="Q34" s="17">
        <v>19.2</v>
      </c>
    </row>
    <row r="35" spans="1:17">
      <c r="A35" s="9">
        <v>32</v>
      </c>
      <c r="B35" s="17">
        <v>106193</v>
      </c>
      <c r="C35" s="18" t="s">
        <v>96</v>
      </c>
      <c r="D35" s="17" t="s">
        <v>97</v>
      </c>
      <c r="E35" s="18" t="s">
        <v>98</v>
      </c>
      <c r="F35" s="18" t="s">
        <v>30</v>
      </c>
      <c r="G35" s="19">
        <v>5.61</v>
      </c>
      <c r="H35" s="17">
        <v>5.61</v>
      </c>
      <c r="I35" s="17">
        <v>11.3</v>
      </c>
      <c r="J35" s="34">
        <v>16</v>
      </c>
      <c r="K35" s="28">
        <v>0.50353982300885</v>
      </c>
      <c r="L35" s="29">
        <f t="shared" si="1"/>
        <v>0.649375</v>
      </c>
      <c r="M35" s="30">
        <v>4.7</v>
      </c>
      <c r="N35" s="31" t="s">
        <v>24</v>
      </c>
      <c r="O35" s="32" t="s">
        <v>25</v>
      </c>
      <c r="P35" s="33" t="s">
        <v>26</v>
      </c>
      <c r="Q35" s="17">
        <v>11.3</v>
      </c>
    </row>
    <row r="36" spans="1:17">
      <c r="A36" s="9">
        <v>33</v>
      </c>
      <c r="B36" s="17">
        <v>135106</v>
      </c>
      <c r="C36" s="18" t="s">
        <v>99</v>
      </c>
      <c r="D36" s="17" t="s">
        <v>100</v>
      </c>
      <c r="E36" s="18" t="s">
        <v>101</v>
      </c>
      <c r="F36" s="18" t="s">
        <v>30</v>
      </c>
      <c r="G36" s="19">
        <v>26</v>
      </c>
      <c r="H36" s="17">
        <v>26</v>
      </c>
      <c r="I36" s="17">
        <v>52</v>
      </c>
      <c r="J36" s="34">
        <v>31.5</v>
      </c>
      <c r="K36" s="28">
        <v>0.5</v>
      </c>
      <c r="L36" s="29">
        <f t="shared" si="1"/>
        <v>0.174603174603175</v>
      </c>
      <c r="M36" s="30">
        <v>-20.5</v>
      </c>
      <c r="N36" s="31" t="s">
        <v>102</v>
      </c>
      <c r="O36" s="32" t="s">
        <v>57</v>
      </c>
      <c r="P36" s="33" t="s">
        <v>26</v>
      </c>
      <c r="Q36" s="37"/>
    </row>
    <row r="37" spans="1:17">
      <c r="A37" s="9">
        <v>34</v>
      </c>
      <c r="B37" s="17">
        <v>89911</v>
      </c>
      <c r="C37" s="18" t="s">
        <v>103</v>
      </c>
      <c r="D37" s="18" t="s">
        <v>104</v>
      </c>
      <c r="E37" s="18" t="s">
        <v>105</v>
      </c>
      <c r="F37" s="17" t="s">
        <v>106</v>
      </c>
      <c r="G37" s="19">
        <v>0.51</v>
      </c>
      <c r="H37" s="17">
        <v>0.515</v>
      </c>
      <c r="I37" s="17">
        <v>0.19</v>
      </c>
      <c r="J37" s="34">
        <v>0.92</v>
      </c>
      <c r="K37" s="28">
        <v>-1.71052631578947</v>
      </c>
      <c r="L37" s="29">
        <f t="shared" si="1"/>
        <v>0.440217391304348</v>
      </c>
      <c r="M37" s="30">
        <f t="shared" ref="M37:M48" si="2">J37-I37</f>
        <v>0.73</v>
      </c>
      <c r="N37" s="31" t="s">
        <v>107</v>
      </c>
      <c r="O37" s="32" t="s">
        <v>25</v>
      </c>
      <c r="P37" s="33" t="s">
        <v>26</v>
      </c>
      <c r="Q37" s="37"/>
    </row>
    <row r="38" spans="1:17">
      <c r="A38" s="9">
        <v>35</v>
      </c>
      <c r="B38" s="17">
        <v>24748</v>
      </c>
      <c r="C38" s="18" t="s">
        <v>108</v>
      </c>
      <c r="D38" s="18" t="s">
        <v>109</v>
      </c>
      <c r="E38" s="18" t="s">
        <v>110</v>
      </c>
      <c r="F38" s="17" t="s">
        <v>106</v>
      </c>
      <c r="G38" s="19">
        <v>5.8</v>
      </c>
      <c r="H38" s="17">
        <v>6.6</v>
      </c>
      <c r="I38" s="17">
        <v>3.17</v>
      </c>
      <c r="J38" s="34">
        <v>8.8</v>
      </c>
      <c r="K38" s="28">
        <v>-1.08201892744479</v>
      </c>
      <c r="L38" s="29">
        <f t="shared" si="1"/>
        <v>0.25</v>
      </c>
      <c r="M38" s="30">
        <f t="shared" si="2"/>
        <v>5.63</v>
      </c>
      <c r="N38" s="31" t="s">
        <v>107</v>
      </c>
      <c r="O38" s="32" t="s">
        <v>25</v>
      </c>
      <c r="P38" s="33" t="s">
        <v>26</v>
      </c>
      <c r="Q38" s="37"/>
    </row>
    <row r="39" spans="1:17">
      <c r="A39" s="9">
        <v>36</v>
      </c>
      <c r="B39" s="17">
        <v>29733</v>
      </c>
      <c r="C39" s="18" t="s">
        <v>111</v>
      </c>
      <c r="D39" s="17" t="s">
        <v>112</v>
      </c>
      <c r="E39" s="18" t="s">
        <v>113</v>
      </c>
      <c r="F39" s="18" t="s">
        <v>30</v>
      </c>
      <c r="G39" s="19">
        <v>5.5</v>
      </c>
      <c r="H39" s="17">
        <v>12.6</v>
      </c>
      <c r="I39" s="17">
        <v>6.5</v>
      </c>
      <c r="J39" s="34">
        <v>14</v>
      </c>
      <c r="K39" s="28">
        <v>-0.938461538461538</v>
      </c>
      <c r="L39" s="29">
        <f t="shared" si="1"/>
        <v>0.1</v>
      </c>
      <c r="M39" s="30">
        <f t="shared" si="2"/>
        <v>7.5</v>
      </c>
      <c r="N39" s="31" t="s">
        <v>107</v>
      </c>
      <c r="O39" s="32" t="s">
        <v>25</v>
      </c>
      <c r="P39" s="33" t="s">
        <v>26</v>
      </c>
      <c r="Q39" s="37"/>
    </row>
    <row r="40" spans="1:17">
      <c r="A40" s="9">
        <v>37</v>
      </c>
      <c r="B40" s="17">
        <v>69</v>
      </c>
      <c r="C40" s="18" t="s">
        <v>114</v>
      </c>
      <c r="D40" s="17" t="s">
        <v>115</v>
      </c>
      <c r="E40" s="18" t="s">
        <v>116</v>
      </c>
      <c r="F40" s="18" t="s">
        <v>34</v>
      </c>
      <c r="G40" s="19">
        <v>2.8</v>
      </c>
      <c r="H40" s="17">
        <v>5.3</v>
      </c>
      <c r="I40" s="17">
        <v>3.2</v>
      </c>
      <c r="J40" s="34">
        <v>6.5</v>
      </c>
      <c r="K40" s="28">
        <v>-0.65625</v>
      </c>
      <c r="L40" s="29">
        <f t="shared" si="1"/>
        <v>0.184615384615385</v>
      </c>
      <c r="M40" s="30">
        <f t="shared" si="2"/>
        <v>3.3</v>
      </c>
      <c r="N40" s="31" t="s">
        <v>107</v>
      </c>
      <c r="O40" s="32" t="s">
        <v>25</v>
      </c>
      <c r="P40" s="33" t="s">
        <v>26</v>
      </c>
      <c r="Q40" s="37"/>
    </row>
    <row r="41" spans="1:17">
      <c r="A41" s="9">
        <v>38</v>
      </c>
      <c r="B41" s="17">
        <v>72</v>
      </c>
      <c r="C41" s="18" t="s">
        <v>114</v>
      </c>
      <c r="D41" s="17" t="s">
        <v>115</v>
      </c>
      <c r="E41" s="18" t="s">
        <v>117</v>
      </c>
      <c r="F41" s="18" t="s">
        <v>34</v>
      </c>
      <c r="G41" s="19">
        <v>1.95</v>
      </c>
      <c r="H41" s="17">
        <v>5.2</v>
      </c>
      <c r="I41" s="17">
        <v>2.95</v>
      </c>
      <c r="J41" s="34">
        <v>6.5</v>
      </c>
      <c r="K41" s="28">
        <v>-0.625</v>
      </c>
      <c r="L41" s="29">
        <f t="shared" si="1"/>
        <v>0.2</v>
      </c>
      <c r="M41" s="30">
        <f t="shared" si="2"/>
        <v>3.55</v>
      </c>
      <c r="N41" s="31" t="s">
        <v>107</v>
      </c>
      <c r="O41" s="32" t="s">
        <v>25</v>
      </c>
      <c r="P41" s="33" t="s">
        <v>26</v>
      </c>
      <c r="Q41" s="37"/>
    </row>
    <row r="42" spans="1:17">
      <c r="A42" s="9">
        <v>39</v>
      </c>
      <c r="B42" s="17">
        <v>30439</v>
      </c>
      <c r="C42" s="18" t="s">
        <v>118</v>
      </c>
      <c r="D42" s="17" t="s">
        <v>119</v>
      </c>
      <c r="E42" s="18" t="s">
        <v>120</v>
      </c>
      <c r="F42" s="18" t="s">
        <v>30</v>
      </c>
      <c r="G42" s="19">
        <v>1.64</v>
      </c>
      <c r="H42" s="17">
        <v>28.97</v>
      </c>
      <c r="I42" s="17">
        <v>19.5</v>
      </c>
      <c r="J42" s="34">
        <v>36.8</v>
      </c>
      <c r="K42" s="28">
        <v>-0.485641025641026</v>
      </c>
      <c r="L42" s="29">
        <f t="shared" si="1"/>
        <v>0.212771739130435</v>
      </c>
      <c r="M42" s="30">
        <f t="shared" si="2"/>
        <v>17.3</v>
      </c>
      <c r="N42" s="31" t="s">
        <v>107</v>
      </c>
      <c r="O42" s="32" t="s">
        <v>25</v>
      </c>
      <c r="P42" s="33" t="s">
        <v>26</v>
      </c>
      <c r="Q42" s="37"/>
    </row>
    <row r="43" spans="1:17">
      <c r="A43" s="9">
        <v>40</v>
      </c>
      <c r="B43" s="17">
        <v>48315</v>
      </c>
      <c r="C43" s="18" t="s">
        <v>121</v>
      </c>
      <c r="D43" s="18" t="s">
        <v>122</v>
      </c>
      <c r="E43" s="18" t="s">
        <v>123</v>
      </c>
      <c r="F43" s="17" t="s">
        <v>106</v>
      </c>
      <c r="G43" s="19">
        <v>0.26</v>
      </c>
      <c r="H43" s="17">
        <v>1.008</v>
      </c>
      <c r="I43" s="17">
        <v>0.72</v>
      </c>
      <c r="J43" s="34">
        <v>1.8</v>
      </c>
      <c r="K43" s="28">
        <v>-0.4</v>
      </c>
      <c r="L43" s="29">
        <f t="shared" si="1"/>
        <v>0.44</v>
      </c>
      <c r="M43" s="30">
        <f t="shared" si="2"/>
        <v>1.08</v>
      </c>
      <c r="N43" s="31" t="s">
        <v>107</v>
      </c>
      <c r="O43" s="32" t="s">
        <v>25</v>
      </c>
      <c r="P43" s="33" t="s">
        <v>26</v>
      </c>
      <c r="Q43" s="37"/>
    </row>
    <row r="44" spans="1:17">
      <c r="A44" s="9">
        <v>41</v>
      </c>
      <c r="B44" s="17">
        <v>1927</v>
      </c>
      <c r="C44" s="18" t="s">
        <v>124</v>
      </c>
      <c r="D44" s="17" t="s">
        <v>125</v>
      </c>
      <c r="E44" s="18" t="s">
        <v>126</v>
      </c>
      <c r="F44" s="18" t="s">
        <v>30</v>
      </c>
      <c r="G44" s="19">
        <v>7.5</v>
      </c>
      <c r="H44" s="17">
        <v>13.5</v>
      </c>
      <c r="I44" s="17">
        <v>10</v>
      </c>
      <c r="J44" s="34">
        <v>16.8</v>
      </c>
      <c r="K44" s="28">
        <v>-0.35</v>
      </c>
      <c r="L44" s="29">
        <f t="shared" si="1"/>
        <v>0.196428571428571</v>
      </c>
      <c r="M44" s="30">
        <f t="shared" si="2"/>
        <v>6.8</v>
      </c>
      <c r="N44" s="31" t="s">
        <v>107</v>
      </c>
      <c r="O44" s="32" t="s">
        <v>25</v>
      </c>
      <c r="P44" s="33" t="s">
        <v>26</v>
      </c>
      <c r="Q44" s="37"/>
    </row>
    <row r="45" spans="1:17">
      <c r="A45" s="9">
        <v>42</v>
      </c>
      <c r="B45" s="17">
        <v>316</v>
      </c>
      <c r="C45" s="18" t="s">
        <v>127</v>
      </c>
      <c r="D45" s="17" t="s">
        <v>128</v>
      </c>
      <c r="E45" s="18" t="s">
        <v>129</v>
      </c>
      <c r="F45" s="18" t="s">
        <v>34</v>
      </c>
      <c r="G45" s="19">
        <v>3.1</v>
      </c>
      <c r="H45" s="17">
        <v>4.1</v>
      </c>
      <c r="I45" s="17">
        <v>3.5</v>
      </c>
      <c r="J45" s="34">
        <v>5.5</v>
      </c>
      <c r="K45" s="28">
        <v>-0.171428571428571</v>
      </c>
      <c r="L45" s="29">
        <f t="shared" si="1"/>
        <v>0.254545454545455</v>
      </c>
      <c r="M45" s="30">
        <f t="shared" si="2"/>
        <v>2</v>
      </c>
      <c r="N45" s="31" t="s">
        <v>107</v>
      </c>
      <c r="O45" s="32" t="s">
        <v>25</v>
      </c>
      <c r="P45" s="33" t="s">
        <v>26</v>
      </c>
      <c r="Q45" s="37"/>
    </row>
    <row r="46" spans="1:17">
      <c r="A46" s="9">
        <v>43</v>
      </c>
      <c r="B46" s="17">
        <v>1440</v>
      </c>
      <c r="C46" s="18" t="s">
        <v>130</v>
      </c>
      <c r="D46" s="17" t="s">
        <v>131</v>
      </c>
      <c r="E46" s="18" t="s">
        <v>132</v>
      </c>
      <c r="F46" s="18" t="s">
        <v>34</v>
      </c>
      <c r="G46" s="19">
        <v>8.13</v>
      </c>
      <c r="H46" s="17">
        <v>10</v>
      </c>
      <c r="I46" s="17">
        <v>8.8</v>
      </c>
      <c r="J46" s="34">
        <v>12.5</v>
      </c>
      <c r="K46" s="28">
        <v>-0.136363636363636</v>
      </c>
      <c r="L46" s="29">
        <f t="shared" si="1"/>
        <v>0.2</v>
      </c>
      <c r="M46" s="30">
        <f t="shared" si="2"/>
        <v>3.7</v>
      </c>
      <c r="N46" s="31" t="s">
        <v>107</v>
      </c>
      <c r="O46" s="32" t="s">
        <v>25</v>
      </c>
      <c r="P46" s="33" t="s">
        <v>26</v>
      </c>
      <c r="Q46" s="37"/>
    </row>
    <row r="47" spans="1:17">
      <c r="A47" s="9">
        <v>44</v>
      </c>
      <c r="B47" s="17">
        <v>3169</v>
      </c>
      <c r="C47" s="18" t="s">
        <v>133</v>
      </c>
      <c r="D47" s="17" t="s">
        <v>134</v>
      </c>
      <c r="E47" s="18" t="s">
        <v>135</v>
      </c>
      <c r="F47" s="18" t="s">
        <v>34</v>
      </c>
      <c r="G47" s="19">
        <v>7</v>
      </c>
      <c r="H47" s="17">
        <v>8.5</v>
      </c>
      <c r="I47" s="17">
        <v>7.5</v>
      </c>
      <c r="J47" s="34">
        <v>10.5</v>
      </c>
      <c r="K47" s="28">
        <v>-0.133333333333333</v>
      </c>
      <c r="L47" s="29">
        <f t="shared" si="1"/>
        <v>0.19047619047619</v>
      </c>
      <c r="M47" s="30">
        <f t="shared" si="2"/>
        <v>3</v>
      </c>
      <c r="N47" s="31" t="s">
        <v>107</v>
      </c>
      <c r="O47" s="32" t="s">
        <v>25</v>
      </c>
      <c r="P47" s="33" t="s">
        <v>26</v>
      </c>
      <c r="Q47" s="37"/>
    </row>
    <row r="48" spans="1:17">
      <c r="A48" s="9">
        <v>45</v>
      </c>
      <c r="B48" s="17">
        <v>66</v>
      </c>
      <c r="C48" s="18" t="s">
        <v>136</v>
      </c>
      <c r="D48" s="17" t="s">
        <v>137</v>
      </c>
      <c r="E48" s="18" t="s">
        <v>138</v>
      </c>
      <c r="F48" s="18" t="s">
        <v>34</v>
      </c>
      <c r="G48" s="19">
        <v>7.2</v>
      </c>
      <c r="H48" s="17">
        <v>7</v>
      </c>
      <c r="I48" s="17">
        <v>6.2</v>
      </c>
      <c r="J48" s="34">
        <v>8.8</v>
      </c>
      <c r="K48" s="28">
        <v>-0.129032258064516</v>
      </c>
      <c r="L48" s="29">
        <f t="shared" si="1"/>
        <v>0.204545454545455</v>
      </c>
      <c r="M48" s="30">
        <f t="shared" si="2"/>
        <v>2.6</v>
      </c>
      <c r="N48" s="31" t="s">
        <v>139</v>
      </c>
      <c r="O48" s="32" t="s">
        <v>25</v>
      </c>
      <c r="P48" s="33" t="s">
        <v>26</v>
      </c>
      <c r="Q48" s="37"/>
    </row>
    <row r="49" spans="1:17">
      <c r="A49" s="9">
        <v>46</v>
      </c>
      <c r="B49" s="17">
        <v>1387</v>
      </c>
      <c r="C49" s="18" t="s">
        <v>140</v>
      </c>
      <c r="D49" s="17" t="s">
        <v>131</v>
      </c>
      <c r="E49" s="18" t="s">
        <v>132</v>
      </c>
      <c r="F49" s="18" t="s">
        <v>30</v>
      </c>
      <c r="G49" s="19">
        <v>10.04</v>
      </c>
      <c r="H49" s="17">
        <v>12</v>
      </c>
      <c r="I49" s="17">
        <v>10.9</v>
      </c>
      <c r="J49" s="34">
        <v>14</v>
      </c>
      <c r="K49" s="28">
        <v>-0.100917431192661</v>
      </c>
      <c r="L49" s="29">
        <f t="shared" si="1"/>
        <v>0.142857142857143</v>
      </c>
      <c r="M49" s="30">
        <f t="shared" ref="M49:M77" si="3">J49-I49</f>
        <v>3.1</v>
      </c>
      <c r="N49" s="31" t="s">
        <v>107</v>
      </c>
      <c r="O49" s="32" t="s">
        <v>25</v>
      </c>
      <c r="P49" s="33" t="s">
        <v>26</v>
      </c>
      <c r="Q49" s="37"/>
    </row>
    <row r="50" spans="1:17">
      <c r="A50" s="9">
        <v>47</v>
      </c>
      <c r="B50" s="17">
        <v>3351</v>
      </c>
      <c r="C50" s="18" t="s">
        <v>141</v>
      </c>
      <c r="D50" s="17" t="s">
        <v>142</v>
      </c>
      <c r="E50" s="18" t="s">
        <v>143</v>
      </c>
      <c r="F50" s="18" t="s">
        <v>34</v>
      </c>
      <c r="G50" s="19">
        <v>0.68</v>
      </c>
      <c r="H50" s="17">
        <v>1.1</v>
      </c>
      <c r="I50" s="17">
        <v>0.94</v>
      </c>
      <c r="J50" s="34">
        <v>1.5</v>
      </c>
      <c r="K50" s="28">
        <v>-0.1</v>
      </c>
      <c r="L50" s="29">
        <f t="shared" si="1"/>
        <v>0.266666666666667</v>
      </c>
      <c r="M50" s="30">
        <f t="shared" si="3"/>
        <v>0.56</v>
      </c>
      <c r="N50" s="31" t="s">
        <v>107</v>
      </c>
      <c r="O50" s="32" t="s">
        <v>25</v>
      </c>
      <c r="P50" s="33" t="s">
        <v>26</v>
      </c>
      <c r="Q50" s="37"/>
    </row>
    <row r="51" spans="1:17">
      <c r="A51" s="9">
        <v>48</v>
      </c>
      <c r="B51" s="17">
        <v>1626</v>
      </c>
      <c r="C51" s="18" t="s">
        <v>144</v>
      </c>
      <c r="D51" s="17" t="s">
        <v>145</v>
      </c>
      <c r="E51" s="18" t="s">
        <v>53</v>
      </c>
      <c r="F51" s="18" t="s">
        <v>30</v>
      </c>
      <c r="G51" s="19">
        <v>66</v>
      </c>
      <c r="H51" s="17">
        <v>88</v>
      </c>
      <c r="I51" s="17">
        <v>81</v>
      </c>
      <c r="J51" s="34">
        <v>90</v>
      </c>
      <c r="K51" s="28">
        <v>-0.0864197530864197</v>
      </c>
      <c r="L51" s="29">
        <f t="shared" si="1"/>
        <v>0.0222222222222222</v>
      </c>
      <c r="M51" s="30">
        <f t="shared" si="3"/>
        <v>9</v>
      </c>
      <c r="N51" s="31" t="s">
        <v>107</v>
      </c>
      <c r="O51" s="32" t="s">
        <v>25</v>
      </c>
      <c r="P51" s="33" t="s">
        <v>26</v>
      </c>
      <c r="Q51" s="37"/>
    </row>
    <row r="52" spans="1:17">
      <c r="A52" s="9">
        <v>49</v>
      </c>
      <c r="B52" s="17">
        <v>838</v>
      </c>
      <c r="C52" s="18" t="s">
        <v>146</v>
      </c>
      <c r="D52" s="17" t="s">
        <v>147</v>
      </c>
      <c r="E52" s="18" t="s">
        <v>116</v>
      </c>
      <c r="F52" s="18" t="s">
        <v>148</v>
      </c>
      <c r="G52" s="19">
        <v>1.1</v>
      </c>
      <c r="H52" s="17">
        <v>1.3</v>
      </c>
      <c r="I52" s="17">
        <v>1.2</v>
      </c>
      <c r="J52" s="34">
        <v>2</v>
      </c>
      <c r="K52" s="28">
        <v>-0.0833333333333334</v>
      </c>
      <c r="L52" s="29">
        <f t="shared" si="1"/>
        <v>0.35</v>
      </c>
      <c r="M52" s="30">
        <f t="shared" si="3"/>
        <v>0.8</v>
      </c>
      <c r="N52" s="31" t="s">
        <v>107</v>
      </c>
      <c r="O52" s="32" t="s">
        <v>25</v>
      </c>
      <c r="P52" s="33" t="s">
        <v>26</v>
      </c>
      <c r="Q52" s="37"/>
    </row>
    <row r="53" spans="1:17">
      <c r="A53" s="9">
        <v>50</v>
      </c>
      <c r="B53" s="17">
        <v>644</v>
      </c>
      <c r="C53" s="18" t="s">
        <v>149</v>
      </c>
      <c r="D53" s="17" t="s">
        <v>150</v>
      </c>
      <c r="E53" s="18" t="s">
        <v>151</v>
      </c>
      <c r="F53" s="18" t="s">
        <v>34</v>
      </c>
      <c r="G53" s="19">
        <v>0.97</v>
      </c>
      <c r="H53" s="17">
        <v>1.6</v>
      </c>
      <c r="I53" s="17">
        <v>1.5</v>
      </c>
      <c r="J53" s="34">
        <v>2.2</v>
      </c>
      <c r="K53" s="28">
        <v>-0.0666666666666667</v>
      </c>
      <c r="L53" s="29">
        <f t="shared" si="1"/>
        <v>0.272727272727273</v>
      </c>
      <c r="M53" s="30">
        <f t="shared" si="3"/>
        <v>0.7</v>
      </c>
      <c r="N53" s="31" t="s">
        <v>107</v>
      </c>
      <c r="O53" s="32" t="s">
        <v>25</v>
      </c>
      <c r="P53" s="33" t="s">
        <v>26</v>
      </c>
      <c r="Q53" s="37"/>
    </row>
    <row r="54" spans="1:17">
      <c r="A54" s="9">
        <v>51</v>
      </c>
      <c r="B54" s="17">
        <v>77949</v>
      </c>
      <c r="C54" s="18" t="s">
        <v>152</v>
      </c>
      <c r="D54" s="17" t="s">
        <v>153</v>
      </c>
      <c r="E54" s="18" t="s">
        <v>154</v>
      </c>
      <c r="F54" s="18" t="s">
        <v>30</v>
      </c>
      <c r="G54" s="19">
        <v>25</v>
      </c>
      <c r="H54" s="17">
        <v>50.78</v>
      </c>
      <c r="I54" s="17">
        <v>48</v>
      </c>
      <c r="J54" s="34">
        <v>55.5</v>
      </c>
      <c r="K54" s="28">
        <v>-0.0579166666666667</v>
      </c>
      <c r="L54" s="29">
        <f t="shared" si="1"/>
        <v>0.085045045045045</v>
      </c>
      <c r="M54" s="30">
        <f t="shared" si="3"/>
        <v>7.5</v>
      </c>
      <c r="N54" s="31" t="s">
        <v>107</v>
      </c>
      <c r="O54" s="32" t="s">
        <v>25</v>
      </c>
      <c r="P54" s="33" t="s">
        <v>26</v>
      </c>
      <c r="Q54" s="37"/>
    </row>
    <row r="55" spans="1:17">
      <c r="A55" s="9">
        <v>52</v>
      </c>
      <c r="B55" s="17">
        <v>10636</v>
      </c>
      <c r="C55" s="18" t="s">
        <v>155</v>
      </c>
      <c r="D55" s="17" t="s">
        <v>131</v>
      </c>
      <c r="E55" s="18" t="s">
        <v>132</v>
      </c>
      <c r="F55" s="18" t="s">
        <v>30</v>
      </c>
      <c r="G55" s="19">
        <v>9.3</v>
      </c>
      <c r="H55" s="17">
        <v>12</v>
      </c>
      <c r="I55" s="17">
        <v>11.5</v>
      </c>
      <c r="J55" s="34">
        <v>14.5</v>
      </c>
      <c r="K55" s="28">
        <v>-0.0434782608695652</v>
      </c>
      <c r="L55" s="29">
        <f t="shared" si="1"/>
        <v>0.172413793103448</v>
      </c>
      <c r="M55" s="30">
        <f t="shared" si="3"/>
        <v>3</v>
      </c>
      <c r="N55" s="31" t="s">
        <v>107</v>
      </c>
      <c r="O55" s="32" t="s">
        <v>25</v>
      </c>
      <c r="P55" s="33" t="s">
        <v>26</v>
      </c>
      <c r="Q55" s="37"/>
    </row>
    <row r="56" spans="1:17">
      <c r="A56" s="9">
        <v>53</v>
      </c>
      <c r="B56" s="17">
        <v>2585</v>
      </c>
      <c r="C56" s="18" t="s">
        <v>156</v>
      </c>
      <c r="D56" s="17" t="s">
        <v>157</v>
      </c>
      <c r="E56" s="18" t="s">
        <v>158</v>
      </c>
      <c r="F56" s="18" t="s">
        <v>34</v>
      </c>
      <c r="G56" s="19">
        <v>2.9</v>
      </c>
      <c r="H56" s="17">
        <v>3.6</v>
      </c>
      <c r="I56" s="17">
        <v>3.5</v>
      </c>
      <c r="J56" s="36">
        <v>4.5</v>
      </c>
      <c r="K56" s="28">
        <v>-0.0285714285714286</v>
      </c>
      <c r="L56" s="29">
        <f t="shared" si="1"/>
        <v>0.2</v>
      </c>
      <c r="M56" s="30">
        <f t="shared" si="3"/>
        <v>1</v>
      </c>
      <c r="N56" s="31" t="s">
        <v>107</v>
      </c>
      <c r="O56" s="32" t="s">
        <v>25</v>
      </c>
      <c r="P56" s="33" t="s">
        <v>26</v>
      </c>
      <c r="Q56" s="11"/>
    </row>
    <row r="57" spans="1:17">
      <c r="A57" s="9">
        <v>54</v>
      </c>
      <c r="B57" s="17">
        <v>26219</v>
      </c>
      <c r="C57" s="18" t="s">
        <v>159</v>
      </c>
      <c r="D57" s="18" t="s">
        <v>160</v>
      </c>
      <c r="E57" s="18" t="s">
        <v>123</v>
      </c>
      <c r="F57" s="17" t="s">
        <v>106</v>
      </c>
      <c r="G57" s="19">
        <v>0.57</v>
      </c>
      <c r="H57" s="17">
        <v>0.903</v>
      </c>
      <c r="I57" s="17">
        <v>0.88</v>
      </c>
      <c r="J57" s="34">
        <v>1.67</v>
      </c>
      <c r="K57" s="28">
        <v>-0.0261363636363637</v>
      </c>
      <c r="L57" s="29">
        <f t="shared" si="1"/>
        <v>0.459281437125748</v>
      </c>
      <c r="M57" s="30">
        <f t="shared" si="3"/>
        <v>0.79</v>
      </c>
      <c r="N57" s="31" t="s">
        <v>107</v>
      </c>
      <c r="O57" s="32" t="s">
        <v>25</v>
      </c>
      <c r="P57" s="33" t="s">
        <v>26</v>
      </c>
      <c r="Q57" s="11"/>
    </row>
    <row r="58" spans="1:17">
      <c r="A58" s="9">
        <v>55</v>
      </c>
      <c r="B58" s="17">
        <v>139933</v>
      </c>
      <c r="C58" s="18" t="s">
        <v>161</v>
      </c>
      <c r="D58" s="17" t="s">
        <v>162</v>
      </c>
      <c r="E58" s="18" t="s">
        <v>163</v>
      </c>
      <c r="F58" s="18" t="s">
        <v>148</v>
      </c>
      <c r="G58" s="19">
        <v>5.2</v>
      </c>
      <c r="H58" s="17">
        <v>6.35</v>
      </c>
      <c r="I58" s="17">
        <v>6.2</v>
      </c>
      <c r="J58" s="34">
        <v>7.4</v>
      </c>
      <c r="K58" s="28">
        <v>-0.0241935483870967</v>
      </c>
      <c r="L58" s="29">
        <f t="shared" si="1"/>
        <v>0.141891891891892</v>
      </c>
      <c r="M58" s="30">
        <f t="shared" si="3"/>
        <v>1.2</v>
      </c>
      <c r="N58" s="31" t="s">
        <v>107</v>
      </c>
      <c r="O58" s="32" t="s">
        <v>25</v>
      </c>
      <c r="P58" s="33" t="s">
        <v>26</v>
      </c>
      <c r="Q58" s="11"/>
    </row>
    <row r="59" spans="1:17">
      <c r="A59" s="9">
        <v>56</v>
      </c>
      <c r="B59" s="17">
        <v>2317</v>
      </c>
      <c r="C59" s="18" t="s">
        <v>164</v>
      </c>
      <c r="D59" s="17" t="s">
        <v>165</v>
      </c>
      <c r="E59" s="18" t="s">
        <v>166</v>
      </c>
      <c r="F59" s="18" t="s">
        <v>30</v>
      </c>
      <c r="G59" s="19">
        <v>16</v>
      </c>
      <c r="H59" s="17">
        <v>18.1</v>
      </c>
      <c r="I59" s="17">
        <v>17.8</v>
      </c>
      <c r="J59" s="34">
        <v>20.8</v>
      </c>
      <c r="K59" s="28">
        <v>-0.0168539325842697</v>
      </c>
      <c r="L59" s="29">
        <f t="shared" si="1"/>
        <v>0.129807692307692</v>
      </c>
      <c r="M59" s="30">
        <f t="shared" si="3"/>
        <v>3</v>
      </c>
      <c r="N59" s="31" t="s">
        <v>107</v>
      </c>
      <c r="O59" s="32" t="s">
        <v>25</v>
      </c>
      <c r="P59" s="33" t="s">
        <v>26</v>
      </c>
      <c r="Q59" s="11"/>
    </row>
    <row r="60" spans="1:17">
      <c r="A60" s="9">
        <v>57</v>
      </c>
      <c r="B60" s="17">
        <v>141171</v>
      </c>
      <c r="C60" s="18" t="s">
        <v>167</v>
      </c>
      <c r="D60" s="17" t="s">
        <v>168</v>
      </c>
      <c r="E60" s="18" t="s">
        <v>169</v>
      </c>
      <c r="F60" s="18" t="s">
        <v>30</v>
      </c>
      <c r="G60" s="19">
        <v>17.8</v>
      </c>
      <c r="H60" s="17">
        <v>32</v>
      </c>
      <c r="I60" s="17">
        <v>32</v>
      </c>
      <c r="J60" s="34">
        <v>37</v>
      </c>
      <c r="K60" s="28">
        <v>0</v>
      </c>
      <c r="L60" s="29">
        <f t="shared" si="1"/>
        <v>0.135135135135135</v>
      </c>
      <c r="M60" s="30">
        <f t="shared" si="3"/>
        <v>5</v>
      </c>
      <c r="N60" s="31" t="s">
        <v>107</v>
      </c>
      <c r="O60" s="32" t="s">
        <v>25</v>
      </c>
      <c r="P60" s="33" t="s">
        <v>26</v>
      </c>
      <c r="Q60" s="11"/>
    </row>
    <row r="61" spans="1:17">
      <c r="A61" s="9">
        <v>58</v>
      </c>
      <c r="B61" s="17">
        <v>47732</v>
      </c>
      <c r="C61" s="18" t="s">
        <v>170</v>
      </c>
      <c r="D61" s="17" t="s">
        <v>171</v>
      </c>
      <c r="E61" s="18" t="s">
        <v>172</v>
      </c>
      <c r="F61" s="18" t="s">
        <v>30</v>
      </c>
      <c r="G61" s="19">
        <v>58.46</v>
      </c>
      <c r="H61" s="17">
        <v>61.53</v>
      </c>
      <c r="I61" s="17">
        <v>62</v>
      </c>
      <c r="J61" s="34">
        <v>68</v>
      </c>
      <c r="K61" s="28">
        <v>0.0075806451612903</v>
      </c>
      <c r="L61" s="29">
        <f t="shared" si="1"/>
        <v>0.0951470588235294</v>
      </c>
      <c r="M61" s="30">
        <f t="shared" si="3"/>
        <v>6</v>
      </c>
      <c r="N61" s="31" t="s">
        <v>107</v>
      </c>
      <c r="O61" s="32" t="s">
        <v>25</v>
      </c>
      <c r="P61" s="33" t="s">
        <v>26</v>
      </c>
      <c r="Q61" s="11"/>
    </row>
    <row r="62" spans="1:17">
      <c r="A62" s="9">
        <v>59</v>
      </c>
      <c r="B62" s="17">
        <v>19830</v>
      </c>
      <c r="C62" s="18" t="s">
        <v>88</v>
      </c>
      <c r="D62" s="17" t="s">
        <v>134</v>
      </c>
      <c r="E62" s="18" t="s">
        <v>173</v>
      </c>
      <c r="F62" s="18" t="s">
        <v>34</v>
      </c>
      <c r="G62" s="19">
        <v>1.85</v>
      </c>
      <c r="H62" s="17">
        <v>2.95</v>
      </c>
      <c r="I62" s="17">
        <v>3</v>
      </c>
      <c r="J62" s="34">
        <v>4.5</v>
      </c>
      <c r="K62" s="28">
        <v>0.0166666666666666</v>
      </c>
      <c r="L62" s="29">
        <f t="shared" si="1"/>
        <v>0.344444444444444</v>
      </c>
      <c r="M62" s="30">
        <f t="shared" si="3"/>
        <v>1.5</v>
      </c>
      <c r="N62" s="31" t="s">
        <v>107</v>
      </c>
      <c r="O62" s="32" t="s">
        <v>25</v>
      </c>
      <c r="P62" s="33" t="s">
        <v>26</v>
      </c>
      <c r="Q62" s="11"/>
    </row>
    <row r="63" spans="1:17">
      <c r="A63" s="9">
        <v>60</v>
      </c>
      <c r="B63" s="17">
        <v>45648</v>
      </c>
      <c r="C63" s="18" t="s">
        <v>174</v>
      </c>
      <c r="D63" s="18" t="s">
        <v>175</v>
      </c>
      <c r="E63" s="18" t="s">
        <v>176</v>
      </c>
      <c r="F63" s="17" t="s">
        <v>106</v>
      </c>
      <c r="G63" s="19">
        <v>1.39</v>
      </c>
      <c r="H63" s="17">
        <v>2.153</v>
      </c>
      <c r="I63" s="17">
        <v>2.2</v>
      </c>
      <c r="J63" s="34">
        <v>3.84</v>
      </c>
      <c r="K63" s="28">
        <v>0.0213636363636364</v>
      </c>
      <c r="L63" s="29">
        <f t="shared" si="1"/>
        <v>0.439322916666667</v>
      </c>
      <c r="M63" s="30">
        <f t="shared" si="3"/>
        <v>1.64</v>
      </c>
      <c r="N63" s="31" t="s">
        <v>107</v>
      </c>
      <c r="O63" s="32" t="s">
        <v>25</v>
      </c>
      <c r="P63" s="33" t="s">
        <v>26</v>
      </c>
      <c r="Q63" s="11"/>
    </row>
    <row r="64" spans="1:17">
      <c r="A64" s="9">
        <v>61</v>
      </c>
      <c r="B64" s="17">
        <v>28004</v>
      </c>
      <c r="C64" s="18" t="s">
        <v>177</v>
      </c>
      <c r="D64" s="18" t="s">
        <v>178</v>
      </c>
      <c r="E64" s="18" t="s">
        <v>123</v>
      </c>
      <c r="F64" s="17" t="s">
        <v>106</v>
      </c>
      <c r="G64" s="19">
        <v>0.39</v>
      </c>
      <c r="H64" s="17">
        <v>0.557</v>
      </c>
      <c r="I64" s="17">
        <v>0.59</v>
      </c>
      <c r="J64" s="34">
        <v>0.99</v>
      </c>
      <c r="K64" s="28">
        <v>0.0559322033898304</v>
      </c>
      <c r="L64" s="29">
        <f t="shared" si="1"/>
        <v>0.437373737373737</v>
      </c>
      <c r="M64" s="30">
        <f t="shared" si="3"/>
        <v>0.4</v>
      </c>
      <c r="N64" s="31" t="s">
        <v>107</v>
      </c>
      <c r="O64" s="32" t="s">
        <v>25</v>
      </c>
      <c r="P64" s="33" t="s">
        <v>26</v>
      </c>
      <c r="Q64" s="11"/>
    </row>
    <row r="65" spans="1:17">
      <c r="A65" s="9">
        <v>62</v>
      </c>
      <c r="B65" s="17">
        <v>86918</v>
      </c>
      <c r="C65" s="18" t="s">
        <v>179</v>
      </c>
      <c r="D65" s="18" t="s">
        <v>160</v>
      </c>
      <c r="E65" s="18" t="s">
        <v>180</v>
      </c>
      <c r="F65" s="17" t="s">
        <v>106</v>
      </c>
      <c r="G65" s="19">
        <v>0.39</v>
      </c>
      <c r="H65" s="17">
        <v>0.504</v>
      </c>
      <c r="I65" s="17">
        <v>0.57</v>
      </c>
      <c r="J65" s="34">
        <v>0.9</v>
      </c>
      <c r="K65" s="28">
        <v>0.11578947368421</v>
      </c>
      <c r="L65" s="29">
        <f t="shared" si="1"/>
        <v>0.44</v>
      </c>
      <c r="M65" s="30">
        <f t="shared" si="3"/>
        <v>0.33</v>
      </c>
      <c r="N65" s="31" t="s">
        <v>107</v>
      </c>
      <c r="O65" s="32" t="s">
        <v>25</v>
      </c>
      <c r="P65" s="33" t="s">
        <v>26</v>
      </c>
      <c r="Q65" s="11"/>
    </row>
    <row r="66" spans="1:17">
      <c r="A66" s="9">
        <v>63</v>
      </c>
      <c r="B66" s="17">
        <v>25297</v>
      </c>
      <c r="C66" s="18" t="s">
        <v>181</v>
      </c>
      <c r="D66" s="18" t="s">
        <v>160</v>
      </c>
      <c r="E66" s="18" t="s">
        <v>123</v>
      </c>
      <c r="F66" s="17" t="s">
        <v>106</v>
      </c>
      <c r="G66" s="19">
        <v>0.33</v>
      </c>
      <c r="H66" s="17">
        <v>0.399</v>
      </c>
      <c r="I66" s="17">
        <v>0.47</v>
      </c>
      <c r="J66" s="34">
        <v>0.71</v>
      </c>
      <c r="K66" s="28">
        <v>0.151063829787234</v>
      </c>
      <c r="L66" s="29">
        <f t="shared" si="1"/>
        <v>0.438028169014084</v>
      </c>
      <c r="M66" s="30">
        <f t="shared" si="3"/>
        <v>0.24</v>
      </c>
      <c r="N66" s="31" t="s">
        <v>107</v>
      </c>
      <c r="O66" s="32" t="s">
        <v>25</v>
      </c>
      <c r="P66" s="33" t="s">
        <v>26</v>
      </c>
      <c r="Q66" s="11"/>
    </row>
    <row r="67" spans="1:17">
      <c r="A67" s="9">
        <v>64</v>
      </c>
      <c r="B67" s="17">
        <v>68604</v>
      </c>
      <c r="C67" s="18" t="s">
        <v>182</v>
      </c>
      <c r="D67" s="18" t="s">
        <v>183</v>
      </c>
      <c r="E67" s="18" t="s">
        <v>180</v>
      </c>
      <c r="F67" s="17" t="s">
        <v>106</v>
      </c>
      <c r="G67" s="19">
        <v>0.55</v>
      </c>
      <c r="H67" s="17">
        <v>0.53</v>
      </c>
      <c r="I67" s="17">
        <v>0.64</v>
      </c>
      <c r="J67" s="34">
        <v>0.94</v>
      </c>
      <c r="K67" s="28">
        <v>0.171875</v>
      </c>
      <c r="L67" s="29">
        <f t="shared" si="1"/>
        <v>0.436170212765957</v>
      </c>
      <c r="M67" s="30">
        <f t="shared" si="3"/>
        <v>0.3</v>
      </c>
      <c r="N67" s="10" t="s">
        <v>139</v>
      </c>
      <c r="O67" s="32" t="s">
        <v>25</v>
      </c>
      <c r="P67" s="33" t="s">
        <v>26</v>
      </c>
      <c r="Q67" s="11"/>
    </row>
    <row r="68" spans="1:17">
      <c r="A68" s="9">
        <v>65</v>
      </c>
      <c r="B68" s="17">
        <v>50366</v>
      </c>
      <c r="C68" s="18" t="s">
        <v>184</v>
      </c>
      <c r="D68" s="17" t="s">
        <v>185</v>
      </c>
      <c r="E68" s="18" t="s">
        <v>186</v>
      </c>
      <c r="F68" s="18" t="s">
        <v>30</v>
      </c>
      <c r="G68" s="19">
        <v>450</v>
      </c>
      <c r="H68" s="17">
        <v>480</v>
      </c>
      <c r="I68" s="17">
        <v>581</v>
      </c>
      <c r="J68" s="34">
        <v>640</v>
      </c>
      <c r="K68" s="28">
        <v>0.173838209982788</v>
      </c>
      <c r="L68" s="29">
        <f t="shared" si="1"/>
        <v>0.25</v>
      </c>
      <c r="M68" s="30">
        <f t="shared" si="3"/>
        <v>59</v>
      </c>
      <c r="N68" s="31" t="s">
        <v>107</v>
      </c>
      <c r="O68" s="32" t="s">
        <v>25</v>
      </c>
      <c r="P68" s="33" t="s">
        <v>26</v>
      </c>
      <c r="Q68" s="11"/>
    </row>
    <row r="69" spans="1:17">
      <c r="A69" s="9">
        <v>66</v>
      </c>
      <c r="B69" s="17">
        <v>27029</v>
      </c>
      <c r="C69" s="18" t="s">
        <v>187</v>
      </c>
      <c r="D69" s="18" t="s">
        <v>178</v>
      </c>
      <c r="E69" s="18" t="s">
        <v>123</v>
      </c>
      <c r="F69" s="17" t="s">
        <v>106</v>
      </c>
      <c r="G69" s="19">
        <v>0.16</v>
      </c>
      <c r="H69" s="17">
        <v>0.21</v>
      </c>
      <c r="I69" s="17">
        <v>0.26</v>
      </c>
      <c r="J69" s="34">
        <v>0.37</v>
      </c>
      <c r="K69" s="28">
        <v>0.192307692307692</v>
      </c>
      <c r="L69" s="29">
        <f t="shared" si="1"/>
        <v>0.432432432432432</v>
      </c>
      <c r="M69" s="30">
        <f t="shared" si="3"/>
        <v>0.11</v>
      </c>
      <c r="N69" s="31" t="s">
        <v>107</v>
      </c>
      <c r="O69" s="32" t="s">
        <v>25</v>
      </c>
      <c r="P69" s="33" t="s">
        <v>26</v>
      </c>
      <c r="Q69" s="11"/>
    </row>
    <row r="70" spans="1:17">
      <c r="A70" s="9">
        <v>67</v>
      </c>
      <c r="B70" s="17">
        <v>25286</v>
      </c>
      <c r="C70" s="18" t="s">
        <v>188</v>
      </c>
      <c r="D70" s="18" t="s">
        <v>178</v>
      </c>
      <c r="E70" s="18" t="s">
        <v>123</v>
      </c>
      <c r="F70" s="17" t="s">
        <v>106</v>
      </c>
      <c r="G70" s="19">
        <v>0.21</v>
      </c>
      <c r="H70" s="17">
        <v>0.231</v>
      </c>
      <c r="I70" s="17">
        <v>0.29</v>
      </c>
      <c r="J70" s="34">
        <v>0.41</v>
      </c>
      <c r="K70" s="28">
        <v>0.203448275862069</v>
      </c>
      <c r="L70" s="29">
        <f t="shared" si="1"/>
        <v>0.436585365853658</v>
      </c>
      <c r="M70" s="30">
        <f t="shared" si="3"/>
        <v>0.12</v>
      </c>
      <c r="N70" s="31" t="s">
        <v>107</v>
      </c>
      <c r="O70" s="32" t="s">
        <v>25</v>
      </c>
      <c r="P70" s="33" t="s">
        <v>26</v>
      </c>
      <c r="Q70" s="11"/>
    </row>
    <row r="71" spans="1:17">
      <c r="A71" s="9">
        <v>68</v>
      </c>
      <c r="B71" s="17">
        <v>25859</v>
      </c>
      <c r="C71" s="18" t="s">
        <v>189</v>
      </c>
      <c r="D71" s="18" t="s">
        <v>160</v>
      </c>
      <c r="E71" s="18" t="s">
        <v>123</v>
      </c>
      <c r="F71" s="17" t="s">
        <v>106</v>
      </c>
      <c r="G71" s="19">
        <v>12.32</v>
      </c>
      <c r="H71" s="17">
        <v>14.91</v>
      </c>
      <c r="I71" s="17">
        <v>18.8</v>
      </c>
      <c r="J71" s="34">
        <v>19.8</v>
      </c>
      <c r="K71" s="28">
        <v>0.206914893617021</v>
      </c>
      <c r="L71" s="29">
        <f t="shared" si="1"/>
        <v>0.246969696969697</v>
      </c>
      <c r="M71" s="30">
        <f t="shared" si="3"/>
        <v>1</v>
      </c>
      <c r="N71" s="31" t="s">
        <v>107</v>
      </c>
      <c r="O71" s="32" t="s">
        <v>25</v>
      </c>
      <c r="P71" s="33" t="s">
        <v>26</v>
      </c>
      <c r="Q71" s="11"/>
    </row>
    <row r="72" spans="1:17">
      <c r="A72" s="9">
        <v>69</v>
      </c>
      <c r="B72" s="17">
        <v>25427</v>
      </c>
      <c r="C72" s="18" t="s">
        <v>190</v>
      </c>
      <c r="D72" s="18" t="s">
        <v>175</v>
      </c>
      <c r="E72" s="18" t="s">
        <v>191</v>
      </c>
      <c r="F72" s="17" t="s">
        <v>106</v>
      </c>
      <c r="G72" s="19">
        <v>0.88</v>
      </c>
      <c r="H72" s="17">
        <v>1.103</v>
      </c>
      <c r="I72" s="17">
        <v>1.4</v>
      </c>
      <c r="J72" s="34">
        <v>1.97</v>
      </c>
      <c r="K72" s="28">
        <v>0.212142857142857</v>
      </c>
      <c r="L72" s="29">
        <f t="shared" si="1"/>
        <v>0.44010152284264</v>
      </c>
      <c r="M72" s="30">
        <f t="shared" si="3"/>
        <v>0.57</v>
      </c>
      <c r="N72" s="31" t="s">
        <v>107</v>
      </c>
      <c r="O72" s="32" t="s">
        <v>25</v>
      </c>
      <c r="P72" s="33" t="s">
        <v>26</v>
      </c>
      <c r="Q72" s="11"/>
    </row>
    <row r="73" spans="1:17">
      <c r="A73" s="9">
        <v>70</v>
      </c>
      <c r="B73" s="17">
        <v>49204</v>
      </c>
      <c r="C73" s="18" t="s">
        <v>192</v>
      </c>
      <c r="D73" s="18" t="s">
        <v>178</v>
      </c>
      <c r="E73" s="18" t="s">
        <v>123</v>
      </c>
      <c r="F73" s="17" t="s">
        <v>106</v>
      </c>
      <c r="G73" s="19">
        <v>0.11</v>
      </c>
      <c r="H73" s="17">
        <v>0.126</v>
      </c>
      <c r="I73" s="17">
        <v>0.16</v>
      </c>
      <c r="J73" s="34">
        <v>0.22</v>
      </c>
      <c r="K73" s="28">
        <v>0.2125</v>
      </c>
      <c r="L73" s="29">
        <f t="shared" si="1"/>
        <v>0.427272727272727</v>
      </c>
      <c r="M73" s="30">
        <f t="shared" si="3"/>
        <v>0.06</v>
      </c>
      <c r="N73" s="31" t="s">
        <v>107</v>
      </c>
      <c r="O73" s="32" t="s">
        <v>25</v>
      </c>
      <c r="P73" s="33" t="s">
        <v>26</v>
      </c>
      <c r="Q73" s="11"/>
    </row>
    <row r="74" spans="1:17">
      <c r="A74" s="9">
        <v>71</v>
      </c>
      <c r="B74" s="17">
        <v>40917</v>
      </c>
      <c r="C74" s="18" t="s">
        <v>193</v>
      </c>
      <c r="D74" s="18" t="s">
        <v>122</v>
      </c>
      <c r="E74" s="18" t="s">
        <v>123</v>
      </c>
      <c r="F74" s="17" t="s">
        <v>106</v>
      </c>
      <c r="G74" s="19">
        <v>0.14</v>
      </c>
      <c r="H74" s="17">
        <v>0.231</v>
      </c>
      <c r="I74" s="17">
        <v>0.3</v>
      </c>
      <c r="J74" s="34">
        <v>0.41</v>
      </c>
      <c r="K74" s="28">
        <v>0.23</v>
      </c>
      <c r="L74" s="29">
        <f t="shared" si="1"/>
        <v>0.436585365853658</v>
      </c>
      <c r="M74" s="30">
        <f t="shared" si="3"/>
        <v>0.11</v>
      </c>
      <c r="N74" s="31" t="s">
        <v>107</v>
      </c>
      <c r="O74" s="32" t="s">
        <v>25</v>
      </c>
      <c r="P74" s="33" t="s">
        <v>26</v>
      </c>
      <c r="Q74" s="11"/>
    </row>
    <row r="75" spans="1:17">
      <c r="A75" s="9">
        <v>72</v>
      </c>
      <c r="B75" s="17">
        <v>9066</v>
      </c>
      <c r="C75" s="18" t="s">
        <v>194</v>
      </c>
      <c r="D75" s="18" t="s">
        <v>195</v>
      </c>
      <c r="E75" s="18" t="s">
        <v>196</v>
      </c>
      <c r="F75" s="18" t="s">
        <v>197</v>
      </c>
      <c r="G75" s="19">
        <v>15.6</v>
      </c>
      <c r="H75" s="17">
        <v>20</v>
      </c>
      <c r="I75" s="17">
        <v>26</v>
      </c>
      <c r="J75" s="34">
        <v>27</v>
      </c>
      <c r="K75" s="28">
        <v>0.230769230769231</v>
      </c>
      <c r="L75" s="29">
        <f t="shared" si="1"/>
        <v>0.259259259259259</v>
      </c>
      <c r="M75" s="30">
        <f t="shared" si="3"/>
        <v>1</v>
      </c>
      <c r="N75" s="31" t="s">
        <v>107</v>
      </c>
      <c r="O75" s="32" t="s">
        <v>25</v>
      </c>
      <c r="P75" s="33" t="s">
        <v>26</v>
      </c>
      <c r="Q75" s="11"/>
    </row>
    <row r="76" spans="1:17">
      <c r="A76" s="9">
        <v>73</v>
      </c>
      <c r="B76" s="17">
        <v>24782</v>
      </c>
      <c r="C76" s="18" t="s">
        <v>198</v>
      </c>
      <c r="D76" s="18" t="s">
        <v>175</v>
      </c>
      <c r="E76" s="18" t="s">
        <v>123</v>
      </c>
      <c r="F76" s="17" t="s">
        <v>106</v>
      </c>
      <c r="G76" s="19">
        <v>0.77</v>
      </c>
      <c r="H76" s="17">
        <v>0.861</v>
      </c>
      <c r="I76" s="17">
        <v>1.14</v>
      </c>
      <c r="J76" s="34">
        <v>1.53</v>
      </c>
      <c r="K76" s="28">
        <v>0.244736842105263</v>
      </c>
      <c r="L76" s="29">
        <f t="shared" si="1"/>
        <v>0.437254901960784</v>
      </c>
      <c r="M76" s="30">
        <f t="shared" si="3"/>
        <v>0.39</v>
      </c>
      <c r="N76" s="31" t="s">
        <v>107</v>
      </c>
      <c r="O76" s="32" t="s">
        <v>25</v>
      </c>
      <c r="P76" s="33" t="s">
        <v>26</v>
      </c>
      <c r="Q76" s="11"/>
    </row>
    <row r="77" spans="1:17">
      <c r="A77" s="9">
        <v>74</v>
      </c>
      <c r="B77" s="17">
        <v>36487</v>
      </c>
      <c r="C77" s="18" t="s">
        <v>199</v>
      </c>
      <c r="D77" s="17" t="s">
        <v>200</v>
      </c>
      <c r="E77" s="18" t="s">
        <v>201</v>
      </c>
      <c r="F77" s="18" t="s">
        <v>202</v>
      </c>
      <c r="G77" s="19">
        <v>3.65</v>
      </c>
      <c r="H77" s="17">
        <v>10.94</v>
      </c>
      <c r="I77" s="17">
        <v>14.5</v>
      </c>
      <c r="J77" s="34">
        <v>17</v>
      </c>
      <c r="K77" s="28">
        <v>0.24551724137931</v>
      </c>
      <c r="L77" s="29">
        <f t="shared" si="1"/>
        <v>0.356470588235294</v>
      </c>
      <c r="M77" s="30">
        <f t="shared" si="3"/>
        <v>2.5</v>
      </c>
      <c r="N77" s="31" t="s">
        <v>107</v>
      </c>
      <c r="O77" s="32" t="s">
        <v>25</v>
      </c>
      <c r="P77" s="33" t="s">
        <v>26</v>
      </c>
      <c r="Q77" s="11"/>
    </row>
    <row r="78" s="1" customFormat="1" ht="12.95" customHeight="1" spans="1:17">
      <c r="A78" s="38" t="s">
        <v>203</v>
      </c>
      <c r="B78" s="39"/>
      <c r="C78" s="40"/>
      <c r="D78" s="40"/>
      <c r="E78" s="40"/>
      <c r="F78" s="40"/>
      <c r="G78" s="16"/>
      <c r="H78" s="41"/>
      <c r="I78" s="41"/>
      <c r="J78" s="50"/>
      <c r="K78" s="51"/>
      <c r="L78" s="51"/>
      <c r="M78" s="52"/>
      <c r="N78" s="14"/>
      <c r="O78" s="53"/>
      <c r="P78" s="54"/>
      <c r="Q78" s="62"/>
    </row>
    <row r="79" s="1" customFormat="1" ht="12.95" customHeight="1" spans="1:17">
      <c r="A79" s="42"/>
      <c r="B79" s="43"/>
      <c r="C79" s="44"/>
      <c r="D79" s="44"/>
      <c r="E79" s="44"/>
      <c r="F79" s="44"/>
      <c r="G79" s="45"/>
      <c r="H79" s="46"/>
      <c r="I79" s="46"/>
      <c r="J79" s="55"/>
      <c r="K79" s="56"/>
      <c r="L79" s="56"/>
      <c r="M79" s="57"/>
      <c r="N79" s="58"/>
      <c r="O79" s="59"/>
      <c r="P79" s="60"/>
      <c r="Q79" s="63"/>
    </row>
    <row r="80" s="1" customFormat="1" ht="12.95" customHeight="1" spans="1:15">
      <c r="A80" s="47" t="s">
        <v>204</v>
      </c>
      <c r="B80" s="48"/>
      <c r="H80" s="49"/>
      <c r="J80" s="48"/>
      <c r="M80" s="48"/>
      <c r="N80" s="48"/>
      <c r="O80" s="61"/>
    </row>
  </sheetData>
  <pageMargins left="0.751388888888889" right="0.751388888888889" top="0.354166666666667" bottom="0.354166666666667" header="0.196527777777778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2016-12-01T01:10:00Z</dcterms:created>
  <dcterms:modified xsi:type="dcterms:W3CDTF">2016-12-01T07:47:09Z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