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655" windowHeight="9270" activeTab="1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<sst xmlns="http://schemas.openxmlformats.org/spreadsheetml/2006/main" count="49">
  <si>
    <t>四川太极大药房连锁有限公司送货单</t>
  </si>
  <si>
    <t>发货门店：</t>
  </si>
  <si>
    <t>旗舰店307</t>
  </si>
  <si>
    <t>送货日期： 2016 年 9 月 7 日</t>
  </si>
  <si>
    <t>序号</t>
  </si>
  <si>
    <t>商品ID</t>
  </si>
  <si>
    <t>商品品名</t>
  </si>
  <si>
    <t>商品规格</t>
  </si>
  <si>
    <t>生产厂家（产地）</t>
  </si>
  <si>
    <t>单位</t>
  </si>
  <si>
    <t>批号</t>
  </si>
  <si>
    <t>数量</t>
  </si>
  <si>
    <t>零售单价</t>
  </si>
  <si>
    <t>折扣率</t>
  </si>
  <si>
    <t>结算单价</t>
  </si>
  <si>
    <t>结算金额</t>
  </si>
  <si>
    <t>备注</t>
  </si>
  <si>
    <t>冬虫夏草</t>
  </si>
  <si>
    <t>30克（一级，木盒）</t>
  </si>
  <si>
    <t>桐君阁</t>
  </si>
  <si>
    <t>盒</t>
  </si>
  <si>
    <t>天胶</t>
  </si>
  <si>
    <t>250g</t>
  </si>
  <si>
    <t>太极天水</t>
  </si>
  <si>
    <t>鹿角胶</t>
  </si>
  <si>
    <t>120g</t>
  </si>
  <si>
    <t>合计金额</t>
  </si>
  <si>
    <t>结算金额大写：</t>
  </si>
  <si>
    <t>贰万柒仟贰佰陆拾壹元贰角整</t>
  </si>
  <si>
    <t>单位负责人：</t>
  </si>
  <si>
    <t>先雪晴</t>
  </si>
  <si>
    <t>送货人：</t>
  </si>
  <si>
    <t>武王平</t>
  </si>
  <si>
    <t>收货单位：</t>
  </si>
  <si>
    <t>收货人：</t>
  </si>
  <si>
    <t>送货单一式两份：一份门店留底，待财务部通知入帐后与当天销售票据传至财务部；一份与发票一起交与财务部与收货方挂帐。</t>
  </si>
  <si>
    <t>送货日期： 2016 年 12月 23 日</t>
  </si>
  <si>
    <t>黑枸杞</t>
  </si>
  <si>
    <t>100g</t>
  </si>
  <si>
    <t>四川众品康荞食品有限公司</t>
  </si>
  <si>
    <t>结算金额大写：肆仟零伍拾玖元陆角整</t>
  </si>
  <si>
    <t>单位负责人：先雪晴</t>
  </si>
  <si>
    <t>送货人：吴凤兰</t>
  </si>
  <si>
    <t>成都德仁堂</t>
  </si>
  <si>
    <t>康维他麦卢卡蜂蜜</t>
  </si>
  <si>
    <t>1000g</t>
  </si>
  <si>
    <t>新西兰</t>
  </si>
  <si>
    <t>瓶</t>
  </si>
  <si>
    <t>结算金额大写：叁仟壹佰肆拾壹元整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</si>
</sst>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1" borderId="11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0" fillId="4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2" xfId="0" applyNumberFormat="1" applyBorder="1" applyAlignment="1">
      <alignment vertical="center"/>
    </xf>
    <xf numFmtId="0" fontId="0" fillId="0" borderId="3" xfId="0" applyNumberFormat="1" applyFont="1" applyBorder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Font="1">
      <alignment vertical="center"/>
    </xf>
    <xf numFmtId="0" fontId="0" fillId="0" borderId="4" xfId="0" applyNumberFormat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9" fontId="0" fillId="0" borderId="1" xfId="0" applyNumberFormat="1" applyFont="1" applyBorder="1">
      <alignment vertical="center"/>
    </xf>
    <xf numFmtId="0" fontId="0" fillId="0" borderId="5" xfId="0" applyNumberFormat="1" applyFont="1" applyBorder="1" applyAlignment="1">
      <alignment vertical="center"/>
    </xf>
    <xf numFmtId="0" fontId="2" fillId="0" borderId="1" xfId="0" applyFont="1" applyBorder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8"/>
  <sheetViews>
    <sheetView topLeftCell="A7" workbookViewId="0">
      <selection activeCell="A10" sqref="A10:M18"/>
    </sheetView>
  </sheetViews>
  <sheetFormatPr defaultColWidth="9" defaultRowHeight="13.5"/>
  <cols>
    <col min="1" max="1" width="8.375" customWidth="1"/>
    <col min="2" max="2" width="7.625" customWidth="1"/>
    <col min="3" max="3" width="8.5" customWidth="1"/>
    <col min="4" max="4" width="13.25" customWidth="1"/>
    <col min="5" max="5" width="14.625" customWidth="1"/>
    <col min="6" max="6" width="5.125" customWidth="1"/>
    <col min="7" max="7" width="9.375"/>
    <col min="8" max="8" width="6.25" customWidth="1"/>
    <col min="12" max="12" width="10.875" customWidth="1"/>
  </cols>
  <sheetData>
    <row r="1" ht="25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="2" customFormat="1" ht="27" customHeight="1" spans="1:13">
      <c r="A2" s="2" t="s">
        <v>1</v>
      </c>
      <c r="B2" s="2" t="s">
        <v>2</v>
      </c>
      <c r="K2" s="16" t="s">
        <v>3</v>
      </c>
      <c r="L2" s="16"/>
      <c r="M2" s="16"/>
    </row>
    <row r="3" s="2" customFormat="1" ht="27" customHeight="1" spans="1:13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10" t="s">
        <v>16</v>
      </c>
    </row>
    <row r="4" s="2" customFormat="1" ht="27" customHeight="1" spans="1:13">
      <c r="A4" s="3">
        <v>1</v>
      </c>
      <c r="B4" s="3">
        <v>28466</v>
      </c>
      <c r="C4" s="3" t="s">
        <v>17</v>
      </c>
      <c r="D4" s="13" t="s">
        <v>18</v>
      </c>
      <c r="E4" s="3" t="s">
        <v>19</v>
      </c>
      <c r="F4" s="3" t="s">
        <v>20</v>
      </c>
      <c r="G4" s="3">
        <v>150902</v>
      </c>
      <c r="H4" s="3">
        <v>2</v>
      </c>
      <c r="I4" s="3">
        <v>10440</v>
      </c>
      <c r="J4" s="11">
        <v>0.85</v>
      </c>
      <c r="K4" s="3">
        <v>8874</v>
      </c>
      <c r="L4" s="3">
        <v>17748</v>
      </c>
      <c r="M4" s="3"/>
    </row>
    <row r="5" s="2" customFormat="1" ht="27" customHeight="1" spans="1:13">
      <c r="A5" s="3">
        <v>2</v>
      </c>
      <c r="B5" s="3">
        <v>115733</v>
      </c>
      <c r="C5" s="3" t="s">
        <v>21</v>
      </c>
      <c r="D5" s="3" t="s">
        <v>22</v>
      </c>
      <c r="E5" s="3" t="s">
        <v>23</v>
      </c>
      <c r="F5" s="3" t="s">
        <v>20</v>
      </c>
      <c r="G5" s="3">
        <v>1510003</v>
      </c>
      <c r="H5" s="3">
        <v>4</v>
      </c>
      <c r="I5" s="3">
        <v>3196</v>
      </c>
      <c r="J5" s="11">
        <v>0.85</v>
      </c>
      <c r="K5" s="3">
        <f>I5*J5</f>
        <v>2716.6</v>
      </c>
      <c r="L5" s="3">
        <v>2716.6</v>
      </c>
      <c r="M5" s="3"/>
    </row>
    <row r="6" s="2" customFormat="1" ht="27" customHeight="1" spans="1:13">
      <c r="A6" s="3">
        <v>3</v>
      </c>
      <c r="B6" s="3">
        <v>147947</v>
      </c>
      <c r="C6" s="3" t="s">
        <v>24</v>
      </c>
      <c r="D6" s="3" t="s">
        <v>25</v>
      </c>
      <c r="E6" s="3" t="s">
        <v>23</v>
      </c>
      <c r="F6" s="3" t="s">
        <v>20</v>
      </c>
      <c r="G6" s="3">
        <v>15120001</v>
      </c>
      <c r="H6" s="3">
        <v>4</v>
      </c>
      <c r="I6" s="3">
        <f>H6*1999</f>
        <v>7996</v>
      </c>
      <c r="J6" s="11">
        <v>0.85</v>
      </c>
      <c r="K6" s="3">
        <f>I6*J6</f>
        <v>6796.6</v>
      </c>
      <c r="L6" s="3">
        <f>K6</f>
        <v>6796.6</v>
      </c>
      <c r="M6" s="3"/>
    </row>
    <row r="7" s="2" customFormat="1" ht="27" customHeight="1" spans="1:13">
      <c r="A7" s="3" t="s">
        <v>26</v>
      </c>
      <c r="B7" s="14" t="s">
        <v>27</v>
      </c>
      <c r="C7" s="15"/>
      <c r="D7" s="15" t="s">
        <v>28</v>
      </c>
      <c r="E7" s="15"/>
      <c r="F7" s="15"/>
      <c r="G7" s="15"/>
      <c r="H7" s="15"/>
      <c r="I7" s="15"/>
      <c r="J7" s="15"/>
      <c r="K7" s="17"/>
      <c r="L7" s="3">
        <f>SUM(L4:L6)</f>
        <v>27261.2</v>
      </c>
      <c r="M7" s="3"/>
    </row>
    <row r="8" ht="27" customHeight="1" spans="1:12">
      <c r="A8" t="s">
        <v>29</v>
      </c>
      <c r="C8" t="s">
        <v>30</v>
      </c>
      <c r="D8" t="s">
        <v>31</v>
      </c>
      <c r="E8" t="s">
        <v>32</v>
      </c>
      <c r="G8" t="s">
        <v>33</v>
      </c>
      <c r="L8" t="s">
        <v>34</v>
      </c>
    </row>
    <row r="9" s="2" customFormat="1" ht="27" customHeight="1" spans="1:1">
      <c r="A9" t="s">
        <v>35</v>
      </c>
    </row>
    <row r="10" ht="24.6" customHeight="1" spans="1:13">
      <c r="A10" s="1" t="s">
        <v>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ht="24.6" customHeight="1" spans="1:13">
      <c r="A11" s="2" t="s">
        <v>1</v>
      </c>
      <c r="B11" s="2" t="s">
        <v>2</v>
      </c>
      <c r="C11" s="2"/>
      <c r="D11" s="2"/>
      <c r="E11" s="2"/>
      <c r="F11" s="2"/>
      <c r="G11" s="2"/>
      <c r="H11" s="2"/>
      <c r="I11" s="2"/>
      <c r="J11" s="2"/>
      <c r="K11" s="16" t="s">
        <v>3</v>
      </c>
      <c r="L11" s="16"/>
      <c r="M11" s="16"/>
    </row>
    <row r="12" ht="24.6" customHeight="1" spans="1:13">
      <c r="A12" s="3" t="s">
        <v>4</v>
      </c>
      <c r="B12" s="3" t="s">
        <v>5</v>
      </c>
      <c r="C12" s="3" t="s">
        <v>6</v>
      </c>
      <c r="D12" s="3" t="s">
        <v>7</v>
      </c>
      <c r="E12" s="3" t="s">
        <v>8</v>
      </c>
      <c r="F12" s="3" t="s">
        <v>9</v>
      </c>
      <c r="G12" s="3" t="s">
        <v>10</v>
      </c>
      <c r="H12" s="3" t="s">
        <v>11</v>
      </c>
      <c r="I12" s="3" t="s">
        <v>12</v>
      </c>
      <c r="J12" s="3" t="s">
        <v>13</v>
      </c>
      <c r="K12" s="3" t="s">
        <v>14</v>
      </c>
      <c r="L12" s="3" t="s">
        <v>15</v>
      </c>
      <c r="M12" s="10" t="s">
        <v>16</v>
      </c>
    </row>
    <row r="13" ht="24.6" customHeight="1" spans="1:13">
      <c r="A13" s="3">
        <v>1</v>
      </c>
      <c r="B13" s="3">
        <v>28466</v>
      </c>
      <c r="C13" s="3" t="s">
        <v>17</v>
      </c>
      <c r="D13" s="13" t="s">
        <v>18</v>
      </c>
      <c r="E13" s="3" t="s">
        <v>19</v>
      </c>
      <c r="F13" s="3" t="s">
        <v>20</v>
      </c>
      <c r="G13" s="3">
        <v>150902</v>
      </c>
      <c r="H13" s="3">
        <v>2</v>
      </c>
      <c r="I13" s="3">
        <v>10440</v>
      </c>
      <c r="J13" s="11">
        <v>0.85</v>
      </c>
      <c r="K13" s="3">
        <v>8874</v>
      </c>
      <c r="L13" s="3">
        <v>17748</v>
      </c>
      <c r="M13" s="3"/>
    </row>
    <row r="14" ht="24.6" customHeight="1" spans="1:13">
      <c r="A14" s="3">
        <v>2</v>
      </c>
      <c r="B14" s="3">
        <v>115733</v>
      </c>
      <c r="C14" s="3" t="s">
        <v>21</v>
      </c>
      <c r="D14" s="3" t="s">
        <v>22</v>
      </c>
      <c r="E14" s="3" t="s">
        <v>23</v>
      </c>
      <c r="F14" s="3" t="s">
        <v>20</v>
      </c>
      <c r="G14" s="3">
        <v>1510003</v>
      </c>
      <c r="H14" s="3">
        <v>4</v>
      </c>
      <c r="I14" s="3">
        <v>3196</v>
      </c>
      <c r="J14" s="11">
        <v>0.85</v>
      </c>
      <c r="K14" s="3">
        <f>I14*J14</f>
        <v>2716.6</v>
      </c>
      <c r="L14" s="3">
        <v>2716.6</v>
      </c>
      <c r="M14" s="3"/>
    </row>
    <row r="15" ht="24.6" customHeight="1" spans="1:13">
      <c r="A15" s="3">
        <v>3</v>
      </c>
      <c r="B15" s="3">
        <v>147947</v>
      </c>
      <c r="C15" s="3" t="s">
        <v>24</v>
      </c>
      <c r="D15" s="3" t="s">
        <v>25</v>
      </c>
      <c r="E15" s="3" t="s">
        <v>23</v>
      </c>
      <c r="F15" s="3" t="s">
        <v>20</v>
      </c>
      <c r="G15" s="3">
        <v>15120001</v>
      </c>
      <c r="H15" s="3">
        <v>4</v>
      </c>
      <c r="I15" s="3">
        <f>H15*1999</f>
        <v>7996</v>
      </c>
      <c r="J15" s="11">
        <v>0.85</v>
      </c>
      <c r="K15" s="3">
        <f>I15*J15</f>
        <v>6796.6</v>
      </c>
      <c r="L15" s="3">
        <f>K15</f>
        <v>6796.6</v>
      </c>
      <c r="M15" s="3"/>
    </row>
    <row r="16" ht="24.6" customHeight="1" spans="1:13">
      <c r="A16" s="3" t="s">
        <v>26</v>
      </c>
      <c r="B16" s="14" t="s">
        <v>27</v>
      </c>
      <c r="C16" s="15"/>
      <c r="D16" s="15" t="s">
        <v>28</v>
      </c>
      <c r="E16" s="15"/>
      <c r="F16" s="15"/>
      <c r="G16" s="15"/>
      <c r="H16" s="15"/>
      <c r="I16" s="15"/>
      <c r="J16" s="15"/>
      <c r="K16" s="17"/>
      <c r="L16" s="3">
        <f>SUM(L13:L15)</f>
        <v>27261.2</v>
      </c>
      <c r="M16" s="3"/>
    </row>
    <row r="17" ht="24.6" customHeight="1" spans="1:12">
      <c r="A17" t="s">
        <v>29</v>
      </c>
      <c r="C17" t="s">
        <v>30</v>
      </c>
      <c r="D17" t="s">
        <v>31</v>
      </c>
      <c r="E17" t="s">
        <v>32</v>
      </c>
      <c r="G17" t="s">
        <v>33</v>
      </c>
      <c r="L17" t="s">
        <v>34</v>
      </c>
    </row>
    <row r="18" ht="24.6" customHeight="1" spans="1:13">
      <c r="A18" t="s">
        <v>35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</sheetData>
  <mergeCells count="4">
    <mergeCell ref="A1:M1"/>
    <mergeCell ref="K2:M2"/>
    <mergeCell ref="A10:M10"/>
    <mergeCell ref="K11:M11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4"/>
  <sheetViews>
    <sheetView tabSelected="1" workbookViewId="0">
      <selection activeCell="A18" sqref="$A18:$XFD18"/>
    </sheetView>
  </sheetViews>
  <sheetFormatPr defaultColWidth="9" defaultRowHeight="13.5"/>
  <cols>
    <col min="1" max="1" width="9.375" customWidth="1"/>
    <col min="2" max="2" width="11.5" customWidth="1"/>
    <col min="3" max="3" width="17" customWidth="1"/>
    <col min="4" max="4" width="10.75" customWidth="1"/>
    <col min="5" max="5" width="24.5" customWidth="1"/>
    <col min="6" max="6" width="5" customWidth="1"/>
    <col min="7" max="7" width="11.875" customWidth="1"/>
    <col min="8" max="8" width="8.125" customWidth="1"/>
    <col min="9" max="9" width="6.375" customWidth="1"/>
    <col min="10" max="10" width="6.5" customWidth="1"/>
    <col min="11" max="11" width="9.875" customWidth="1"/>
    <col min="12" max="12" width="10" customWidth="1"/>
    <col min="13" max="13" width="7.5" customWidth="1"/>
  </cols>
  <sheetData>
    <row r="1" ht="25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2" t="s">
        <v>1</v>
      </c>
      <c r="B2" s="2" t="s">
        <v>2</v>
      </c>
      <c r="C2" s="2"/>
      <c r="D2" s="2"/>
      <c r="E2" s="2"/>
      <c r="F2" s="2"/>
      <c r="G2" s="2"/>
      <c r="H2" s="2"/>
      <c r="I2" s="2"/>
      <c r="J2" s="8"/>
      <c r="K2" s="9" t="s">
        <v>36</v>
      </c>
      <c r="L2" s="9"/>
      <c r="M2" s="9"/>
    </row>
    <row r="3" ht="21" customHeight="1" spans="1:13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10" t="s">
        <v>16</v>
      </c>
    </row>
    <row r="4" ht="18" customHeight="1" spans="1:13">
      <c r="A4" s="3">
        <v>1</v>
      </c>
      <c r="B4" s="3">
        <v>155325</v>
      </c>
      <c r="C4" s="4" t="s">
        <v>37</v>
      </c>
      <c r="D4" s="4" t="s">
        <v>38</v>
      </c>
      <c r="E4" s="3" t="s">
        <v>39</v>
      </c>
      <c r="F4" s="3" t="s">
        <v>20</v>
      </c>
      <c r="G4" s="3">
        <v>16090402</v>
      </c>
      <c r="H4" s="3">
        <v>12</v>
      </c>
      <c r="I4" s="3">
        <v>398</v>
      </c>
      <c r="J4" s="11">
        <v>0.85</v>
      </c>
      <c r="K4" s="3">
        <f>I4*J4</f>
        <v>338.3</v>
      </c>
      <c r="L4" s="3">
        <f>H4*K4</f>
        <v>4059.6</v>
      </c>
      <c r="M4" s="3"/>
    </row>
    <row r="5" ht="18" customHeight="1" spans="1:13">
      <c r="A5" s="3" t="s">
        <v>26</v>
      </c>
      <c r="B5" s="5" t="s">
        <v>40</v>
      </c>
      <c r="C5" s="6"/>
      <c r="D5" s="6"/>
      <c r="E5" s="6"/>
      <c r="F5" s="6"/>
      <c r="G5" s="6"/>
      <c r="H5" s="6"/>
      <c r="I5" s="6"/>
      <c r="J5" s="6"/>
      <c r="K5" s="12"/>
      <c r="L5" s="3">
        <f>L4</f>
        <v>4059.6</v>
      </c>
      <c r="M5" s="3"/>
    </row>
    <row r="6" spans="1:13">
      <c r="A6" s="7" t="s">
        <v>41</v>
      </c>
      <c r="B6" s="7"/>
      <c r="C6" s="7"/>
      <c r="D6" s="7" t="s">
        <v>42</v>
      </c>
      <c r="E6" s="7"/>
      <c r="F6" s="7"/>
      <c r="G6" s="7" t="s">
        <v>33</v>
      </c>
      <c r="H6" s="7"/>
      <c r="I6" s="7"/>
      <c r="J6" s="7"/>
      <c r="K6" s="7"/>
      <c r="L6" s="7" t="s">
        <v>34</v>
      </c>
      <c r="M6" s="7"/>
    </row>
    <row r="7" spans="1:13">
      <c r="A7" t="s">
        <v>35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2:13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10" ht="25.5" spans="1:13">
      <c r="A10" s="1" t="s">
        <v>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>
      <c r="A11" s="2" t="s">
        <v>1</v>
      </c>
      <c r="B11" s="2" t="s">
        <v>2</v>
      </c>
      <c r="C11" s="2"/>
      <c r="D11" s="2"/>
      <c r="E11" s="2"/>
      <c r="F11" s="2"/>
      <c r="G11" s="2"/>
      <c r="H11" s="2"/>
      <c r="I11" s="2"/>
      <c r="J11" s="8"/>
      <c r="K11" s="9" t="s">
        <v>36</v>
      </c>
      <c r="L11" s="9"/>
      <c r="M11" s="9"/>
    </row>
    <row r="12" ht="18" customHeight="1" spans="1:13">
      <c r="A12" s="3" t="s">
        <v>4</v>
      </c>
      <c r="B12" s="3" t="s">
        <v>5</v>
      </c>
      <c r="C12" s="3" t="s">
        <v>6</v>
      </c>
      <c r="D12" s="3" t="s">
        <v>7</v>
      </c>
      <c r="E12" s="3" t="s">
        <v>8</v>
      </c>
      <c r="F12" s="3" t="s">
        <v>9</v>
      </c>
      <c r="G12" s="3" t="s">
        <v>10</v>
      </c>
      <c r="H12" s="3" t="s">
        <v>11</v>
      </c>
      <c r="I12" s="3" t="s">
        <v>12</v>
      </c>
      <c r="J12" s="3" t="s">
        <v>13</v>
      </c>
      <c r="K12" s="3" t="s">
        <v>14</v>
      </c>
      <c r="L12" s="3" t="s">
        <v>15</v>
      </c>
      <c r="M12" s="10" t="s">
        <v>16</v>
      </c>
    </row>
    <row r="13" ht="12" customHeight="1" spans="1:13">
      <c r="A13" s="3">
        <v>1</v>
      </c>
      <c r="B13" s="3">
        <v>155325</v>
      </c>
      <c r="C13" s="4" t="s">
        <v>37</v>
      </c>
      <c r="D13" s="4" t="s">
        <v>38</v>
      </c>
      <c r="E13" s="3" t="s">
        <v>39</v>
      </c>
      <c r="F13" s="3" t="s">
        <v>20</v>
      </c>
      <c r="G13" s="3">
        <v>16090402</v>
      </c>
      <c r="H13" s="3">
        <v>12</v>
      </c>
      <c r="I13" s="3">
        <v>398</v>
      </c>
      <c r="J13" s="11">
        <v>0.85</v>
      </c>
      <c r="K13" s="3">
        <f>I13*J13</f>
        <v>338.3</v>
      </c>
      <c r="L13" s="3">
        <f>H13*K13</f>
        <v>4059.6</v>
      </c>
      <c r="M13" s="3"/>
    </row>
    <row r="14" ht="21" customHeight="1" spans="1:13">
      <c r="A14" s="3" t="s">
        <v>26</v>
      </c>
      <c r="B14" s="5" t="s">
        <v>40</v>
      </c>
      <c r="C14" s="6"/>
      <c r="D14" s="6"/>
      <c r="E14" s="6"/>
      <c r="F14" s="6"/>
      <c r="G14" s="6"/>
      <c r="H14" s="6"/>
      <c r="I14" s="6"/>
      <c r="J14" s="6"/>
      <c r="K14" s="12"/>
      <c r="L14" s="3">
        <f>L13</f>
        <v>4059.6</v>
      </c>
      <c r="M14" s="3"/>
    </row>
    <row r="15" spans="1:13">
      <c r="A15" s="7" t="s">
        <v>41</v>
      </c>
      <c r="B15" s="7"/>
      <c r="C15" s="7"/>
      <c r="D15" s="7" t="s">
        <v>42</v>
      </c>
      <c r="E15" s="7"/>
      <c r="F15" s="7"/>
      <c r="G15" s="7" t="s">
        <v>33</v>
      </c>
      <c r="H15" s="7"/>
      <c r="I15" s="7"/>
      <c r="J15" s="7"/>
      <c r="K15" s="7"/>
      <c r="L15" s="7" t="s">
        <v>34</v>
      </c>
      <c r="M15" s="7"/>
    </row>
    <row r="16" spans="1:13">
      <c r="A16" t="s">
        <v>35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2:13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9" ht="25.5" spans="1:13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>
      <c r="A20" t="s">
        <v>1</v>
      </c>
      <c r="B20" t="s">
        <v>43</v>
      </c>
      <c r="C20" s="2"/>
      <c r="D20" s="2"/>
      <c r="E20" s="2"/>
      <c r="F20" s="2"/>
      <c r="G20" s="2"/>
      <c r="H20" s="2"/>
      <c r="I20" s="2"/>
      <c r="J20" s="8"/>
      <c r="K20" s="9" t="s">
        <v>36</v>
      </c>
      <c r="L20" s="9"/>
      <c r="M20" s="9"/>
    </row>
    <row r="21" spans="1:13">
      <c r="A21" s="3" t="s">
        <v>4</v>
      </c>
      <c r="B21" s="3"/>
      <c r="C21" s="3" t="s">
        <v>6</v>
      </c>
      <c r="D21" s="3" t="s">
        <v>7</v>
      </c>
      <c r="E21" s="3" t="s">
        <v>8</v>
      </c>
      <c r="F21" s="3" t="s">
        <v>9</v>
      </c>
      <c r="G21" s="3" t="s">
        <v>10</v>
      </c>
      <c r="H21" s="3" t="s">
        <v>11</v>
      </c>
      <c r="I21" s="3" t="s">
        <v>12</v>
      </c>
      <c r="J21" s="3" t="s">
        <v>13</v>
      </c>
      <c r="K21" s="3" t="s">
        <v>14</v>
      </c>
      <c r="L21" s="3" t="s">
        <v>15</v>
      </c>
      <c r="M21" s="10" t="s">
        <v>16</v>
      </c>
    </row>
    <row r="22" spans="1:13">
      <c r="A22" s="3">
        <v>1</v>
      </c>
      <c r="B22" s="3"/>
      <c r="C22" s="4" t="s">
        <v>44</v>
      </c>
      <c r="D22" s="4" t="s">
        <v>45</v>
      </c>
      <c r="E22" s="4" t="s">
        <v>46</v>
      </c>
      <c r="F22" s="4" t="s">
        <v>47</v>
      </c>
      <c r="G22" s="3">
        <v>16090402</v>
      </c>
      <c r="H22" s="3">
        <v>6</v>
      </c>
      <c r="I22" s="3">
        <v>523.5</v>
      </c>
      <c r="J22" s="11">
        <v>1</v>
      </c>
      <c r="K22" s="3">
        <f>I22*J22</f>
        <v>523.5</v>
      </c>
      <c r="L22" s="3">
        <f>H22*K22</f>
        <v>3141</v>
      </c>
      <c r="M22" s="3"/>
    </row>
    <row r="23" spans="1:13">
      <c r="A23" s="3" t="s">
        <v>26</v>
      </c>
      <c r="B23" s="5" t="s">
        <v>48</v>
      </c>
      <c r="C23" s="6"/>
      <c r="D23" s="6"/>
      <c r="E23" s="6"/>
      <c r="F23" s="6"/>
      <c r="G23" s="6"/>
      <c r="H23" s="6"/>
      <c r="I23" s="6"/>
      <c r="J23" s="6"/>
      <c r="K23" s="12"/>
      <c r="L23" s="3">
        <f>L22</f>
        <v>3141</v>
      </c>
      <c r="M23" s="3"/>
    </row>
    <row r="24" spans="1:13">
      <c r="A24" s="7" t="s">
        <v>41</v>
      </c>
      <c r="B24" s="7"/>
      <c r="C24" s="7"/>
      <c r="D24" s="7" t="s">
        <v>42</v>
      </c>
      <c r="E24" s="7"/>
      <c r="F24" s="7"/>
      <c r="G24" s="7" t="s">
        <v>33</v>
      </c>
      <c r="H24" s="7"/>
      <c r="I24" s="7"/>
      <c r="J24" s="7"/>
      <c r="K24" s="7"/>
      <c r="L24" s="7" t="s">
        <v>34</v>
      </c>
      <c r="M24" s="7"/>
    </row>
    <row r="25" spans="1:13">
      <c r="A25" t="s">
        <v>35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8" ht="25.5" spans="1:13">
      <c r="A28" s="1" t="s">
        <v>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>
      <c r="A29" t="s">
        <v>1</v>
      </c>
      <c r="B29" t="s">
        <v>43</v>
      </c>
      <c r="C29" s="2"/>
      <c r="D29" s="2"/>
      <c r="E29" s="2"/>
      <c r="F29" s="2"/>
      <c r="G29" s="2"/>
      <c r="H29" s="2"/>
      <c r="I29" s="2"/>
      <c r="J29" s="8"/>
      <c r="K29" s="9" t="s">
        <v>36</v>
      </c>
      <c r="L29" s="9"/>
      <c r="M29" s="9"/>
    </row>
    <row r="30" spans="1:13">
      <c r="A30" s="3" t="s">
        <v>4</v>
      </c>
      <c r="B30" s="3"/>
      <c r="C30" s="3" t="s">
        <v>6</v>
      </c>
      <c r="D30" s="3" t="s">
        <v>7</v>
      </c>
      <c r="E30" s="3" t="s">
        <v>8</v>
      </c>
      <c r="F30" s="3" t="s">
        <v>9</v>
      </c>
      <c r="G30" s="3" t="s">
        <v>10</v>
      </c>
      <c r="H30" s="3" t="s">
        <v>11</v>
      </c>
      <c r="I30" s="3" t="s">
        <v>12</v>
      </c>
      <c r="J30" s="3" t="s">
        <v>13</v>
      </c>
      <c r="K30" s="3" t="s">
        <v>14</v>
      </c>
      <c r="L30" s="3" t="s">
        <v>15</v>
      </c>
      <c r="M30" s="10" t="s">
        <v>16</v>
      </c>
    </row>
    <row r="31" spans="1:13">
      <c r="A31" s="3">
        <v>1</v>
      </c>
      <c r="B31" s="3"/>
      <c r="C31" s="4" t="s">
        <v>44</v>
      </c>
      <c r="D31" s="4" t="s">
        <v>45</v>
      </c>
      <c r="E31" s="4" t="s">
        <v>46</v>
      </c>
      <c r="F31" s="4" t="s">
        <v>47</v>
      </c>
      <c r="G31" s="3">
        <v>16090402</v>
      </c>
      <c r="H31" s="3">
        <v>6</v>
      </c>
      <c r="I31" s="3">
        <v>523.5</v>
      </c>
      <c r="J31" s="11">
        <v>1</v>
      </c>
      <c r="K31" s="3">
        <f>I31*J31</f>
        <v>523.5</v>
      </c>
      <c r="L31" s="3">
        <f>H31*K31</f>
        <v>3141</v>
      </c>
      <c r="M31" s="3"/>
    </row>
    <row r="32" spans="1:13">
      <c r="A32" s="3" t="s">
        <v>26</v>
      </c>
      <c r="B32" s="5" t="s">
        <v>48</v>
      </c>
      <c r="C32" s="6"/>
      <c r="D32" s="6"/>
      <c r="E32" s="6"/>
      <c r="F32" s="6"/>
      <c r="G32" s="6"/>
      <c r="H32" s="6"/>
      <c r="I32" s="6"/>
      <c r="J32" s="6"/>
      <c r="K32" s="12"/>
      <c r="L32" s="3">
        <f>L31</f>
        <v>3141</v>
      </c>
      <c r="M32" s="3"/>
    </row>
    <row r="33" spans="1:13">
      <c r="A33" s="7" t="s">
        <v>41</v>
      </c>
      <c r="B33" s="7"/>
      <c r="C33" s="7"/>
      <c r="D33" s="7" t="s">
        <v>42</v>
      </c>
      <c r="E33" s="7"/>
      <c r="F33" s="7"/>
      <c r="G33" s="7" t="s">
        <v>33</v>
      </c>
      <c r="H33" s="7"/>
      <c r="I33" s="7"/>
      <c r="J33" s="7"/>
      <c r="K33" s="7"/>
      <c r="L33" s="7" t="s">
        <v>34</v>
      </c>
      <c r="M33" s="7"/>
    </row>
    <row r="34" spans="1:13">
      <c r="A34" t="s">
        <v>35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</sheetData>
  <mergeCells count="28">
    <mergeCell ref="A1:M1"/>
    <mergeCell ref="K2:M2"/>
    <mergeCell ref="B5:K5"/>
    <mergeCell ref="A6:C6"/>
    <mergeCell ref="D6:F6"/>
    <mergeCell ref="G6:K6"/>
    <mergeCell ref="L6:M6"/>
    <mergeCell ref="A10:M10"/>
    <mergeCell ref="K11:M11"/>
    <mergeCell ref="B14:K14"/>
    <mergeCell ref="A15:C15"/>
    <mergeCell ref="D15:F15"/>
    <mergeCell ref="G15:K15"/>
    <mergeCell ref="L15:M15"/>
    <mergeCell ref="A19:M19"/>
    <mergeCell ref="K20:M20"/>
    <mergeCell ref="B23:K23"/>
    <mergeCell ref="A24:C24"/>
    <mergeCell ref="D24:F24"/>
    <mergeCell ref="G24:K24"/>
    <mergeCell ref="L24:M24"/>
    <mergeCell ref="A28:M28"/>
    <mergeCell ref="K29:M29"/>
    <mergeCell ref="B32:K32"/>
    <mergeCell ref="A33:C33"/>
    <mergeCell ref="D33:F33"/>
    <mergeCell ref="G33:K33"/>
    <mergeCell ref="L33:M33"/>
  </mergeCells>
  <pageMargins left="0.313888888888889" right="0.235416666666667" top="0.354166666666667" bottom="0.354166666666667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Lenovo</cp:lastModifiedBy>
  <dcterms:created xsi:type="dcterms:W3CDTF">2016-05-23T01:58:00Z</dcterms:created>
  <cp:lastPrinted>2016-05-23T06:01:00Z</cp:lastPrinted>
  <dcterms:modified xsi:type="dcterms:W3CDTF">2016-12-23T08:44:29Z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