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72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Sheet1!$D$1:$D$6</definedName>
  </definedNames>
  <calcPr calcId="144525" concurrentCalc="0"/>
</workbook>
</file>

<file path=xl/sharedStrings.xml><?xml version="1.0" encoding="utf-8"?>
<sst xmlns="http://schemas.openxmlformats.org/spreadsheetml/2006/main" count="26">
  <si>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</si>
  <si>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</si>
  <si>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</si>
  <si>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</si>
  <si>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</si>
  <si>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</si>
  <si>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</si>
  <si>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</si>
  <si>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</si>
  <si>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</t>
  </si>
  <si>
    <t>需求门店ID</t>
  </si>
  <si>
    <t>需求数量</t>
  </si>
  <si>
    <t>血塞通颗粒</t>
  </si>
  <si>
    <t>1.5g*12袋</t>
  </si>
  <si>
    <t>盒</t>
  </si>
  <si>
    <t>昆药集团血塞通药业股份有限公司</t>
  </si>
  <si>
    <t>盐酸二甲双胍缓释片（||）</t>
  </si>
  <si>
    <t>0.5g*10片</t>
  </si>
  <si>
    <t>重庆康刻尔制药有限公司</t>
  </si>
  <si>
    <t>摩罗丹</t>
  </si>
  <si>
    <t>9克*9丸</t>
  </si>
  <si>
    <t>邯郸制药股份有限公司</t>
  </si>
  <si>
    <t>碧生源牌纤纤茶</t>
  </si>
  <si>
    <t>2.5gx25袋</t>
  </si>
  <si>
    <t>北京澳特舒尔</t>
  </si>
  <si>
    <t>替代碧生源减肥茶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</si>
</sst>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%"/>
  </numFmts>
  <fonts count="23">
    <font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7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20" fillId="30" borderId="8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6"/>
  <sheetViews>
    <sheetView tabSelected="1" topLeftCell="B1" workbookViewId="0">
      <selection activeCell="D11" sqref="D11"/>
    </sheetView>
  </sheetViews>
  <sheetFormatPr defaultColWidth="9" defaultRowHeight="13.5" outlineLevelRow="5"/>
  <cols>
    <col min="1" max="1" width="5.25" style="1" customWidth="1"/>
    <col min="2" max="2" width="6.25" style="1" customWidth="1"/>
    <col min="3" max="4" width="9.25" style="1" customWidth="1"/>
    <col min="5" max="5" width="3.5" style="1" customWidth="1"/>
    <col min="6" max="6" width="9.25" style="1" customWidth="1"/>
    <col min="7" max="8" width="6.25" style="1" customWidth="1"/>
    <col min="9" max="9" width="6.125" style="1" customWidth="1"/>
    <col min="10" max="10" width="5.875" style="1" customWidth="1"/>
    <col min="11" max="11" width="6.375" style="1" customWidth="1"/>
    <col min="12" max="12" width="4.625" style="1" customWidth="1"/>
    <col min="13" max="13" width="9.25" customWidth="1"/>
    <col min="14" max="14" width="6.125" customWidth="1"/>
    <col min="16" max="16" width="6.375" customWidth="1"/>
    <col min="17" max="17" width="7.75" customWidth="1"/>
    <col min="18" max="18" width="4.75" customWidth="1"/>
    <col min="19" max="19" width="7.875" customWidth="1"/>
    <col min="20" max="20" width="6.375" customWidth="1"/>
  </cols>
  <sheetData>
    <row r="1" spans="1:2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10</v>
      </c>
      <c r="N1" s="2" t="s">
        <v>11</v>
      </c>
      <c r="O1" s="2" t="s">
        <v>10</v>
      </c>
      <c r="P1" s="2" t="s">
        <v>11</v>
      </c>
      <c r="Q1" s="2" t="s">
        <v>10</v>
      </c>
      <c r="R1" s="2" t="s">
        <v>11</v>
      </c>
      <c r="S1" s="11" t="s">
        <v>10</v>
      </c>
      <c r="T1" s="11" t="s">
        <v>11</v>
      </c>
      <c r="U1" s="2" t="s">
        <v>10</v>
      </c>
      <c r="V1" s="2" t="s">
        <v>11</v>
      </c>
    </row>
    <row r="2" ht="36" spans="1:22">
      <c r="A2" s="2">
        <v>1</v>
      </c>
      <c r="B2" s="3">
        <v>131882</v>
      </c>
      <c r="C2" s="3" t="s">
        <v>12</v>
      </c>
      <c r="D2" s="3" t="s">
        <v>13</v>
      </c>
      <c r="E2" s="3" t="s">
        <v>14</v>
      </c>
      <c r="F2" s="3" t="s">
        <v>15</v>
      </c>
      <c r="G2" s="4">
        <v>28</v>
      </c>
      <c r="H2" s="4">
        <v>34.8</v>
      </c>
      <c r="I2" s="8">
        <f>(H2-G2)/H2</f>
        <v>0.195402298850575</v>
      </c>
      <c r="J2" s="9"/>
      <c r="K2" s="2"/>
      <c r="L2" s="2"/>
      <c r="M2" s="2">
        <v>357</v>
      </c>
      <c r="N2" s="2">
        <v>2</v>
      </c>
      <c r="O2" s="2">
        <v>343</v>
      </c>
      <c r="P2" s="2">
        <v>5</v>
      </c>
      <c r="Q2" s="2"/>
      <c r="R2" s="2"/>
      <c r="S2" s="11"/>
      <c r="T2" s="11"/>
      <c r="U2" s="2">
        <v>582</v>
      </c>
      <c r="V2" s="2"/>
    </row>
    <row r="3" ht="36" spans="1:22">
      <c r="A3" s="2">
        <v>2</v>
      </c>
      <c r="B3" s="3">
        <v>136582</v>
      </c>
      <c r="C3" s="3" t="s">
        <v>16</v>
      </c>
      <c r="D3" s="3" t="s">
        <v>17</v>
      </c>
      <c r="E3" s="3" t="s">
        <v>14</v>
      </c>
      <c r="F3" s="3" t="s">
        <v>18</v>
      </c>
      <c r="G3" s="4">
        <v>19.2</v>
      </c>
      <c r="H3" s="4">
        <v>23.8</v>
      </c>
      <c r="I3" s="8">
        <f>(H3-G3)/H3</f>
        <v>0.19327731092437</v>
      </c>
      <c r="J3" s="9"/>
      <c r="K3" s="2"/>
      <c r="L3" s="2"/>
      <c r="M3" s="2"/>
      <c r="N3" s="2"/>
      <c r="O3" s="2">
        <v>343</v>
      </c>
      <c r="P3" s="2">
        <v>5</v>
      </c>
      <c r="Q3" s="2"/>
      <c r="R3" s="2"/>
      <c r="S3" s="11"/>
      <c r="T3" s="11"/>
      <c r="U3" s="2">
        <v>582</v>
      </c>
      <c r="V3" s="2"/>
    </row>
    <row r="4" ht="24" spans="1:22">
      <c r="A4" s="2">
        <v>3</v>
      </c>
      <c r="B4" s="3">
        <v>155553</v>
      </c>
      <c r="C4" s="3" t="s">
        <v>19</v>
      </c>
      <c r="D4" s="3" t="s">
        <v>20</v>
      </c>
      <c r="E4" s="3" t="s">
        <v>14</v>
      </c>
      <c r="F4" s="3" t="s">
        <v>21</v>
      </c>
      <c r="G4" s="3">
        <v>18</v>
      </c>
      <c r="H4" s="5">
        <v>25</v>
      </c>
      <c r="I4" s="10">
        <v>0.28</v>
      </c>
      <c r="J4" s="9"/>
      <c r="K4" s="2">
        <v>745</v>
      </c>
      <c r="L4" s="2">
        <v>5</v>
      </c>
      <c r="M4" s="2">
        <v>357</v>
      </c>
      <c r="N4" s="2">
        <v>15</v>
      </c>
      <c r="O4" s="2">
        <v>343</v>
      </c>
      <c r="P4" s="2">
        <v>10</v>
      </c>
      <c r="Q4" s="2">
        <v>570</v>
      </c>
      <c r="R4" s="2">
        <v>10</v>
      </c>
      <c r="S4" s="11">
        <v>347</v>
      </c>
      <c r="T4" s="11">
        <v>20</v>
      </c>
      <c r="U4" s="2">
        <v>582</v>
      </c>
      <c r="V4" s="2">
        <v>5</v>
      </c>
    </row>
    <row r="5" ht="36" spans="1:22">
      <c r="A5" s="2">
        <v>4</v>
      </c>
      <c r="B5" s="4">
        <v>155569</v>
      </c>
      <c r="C5" s="4" t="s">
        <v>22</v>
      </c>
      <c r="D5" s="4" t="s">
        <v>23</v>
      </c>
      <c r="E5" s="4" t="s">
        <v>14</v>
      </c>
      <c r="F5" s="4" t="s">
        <v>24</v>
      </c>
      <c r="G5" s="4">
        <v>61.5</v>
      </c>
      <c r="H5" s="4">
        <v>79.8</v>
      </c>
      <c r="I5" s="10">
        <f>(H5-G5+9.225)/H5</f>
        <v>0.344924812030075</v>
      </c>
      <c r="J5" s="9" t="s">
        <v>25</v>
      </c>
      <c r="K5" s="2"/>
      <c r="L5" s="2"/>
      <c r="M5" s="2">
        <v>357</v>
      </c>
      <c r="N5" s="2">
        <v>1</v>
      </c>
      <c r="O5" s="2">
        <v>343</v>
      </c>
      <c r="P5" s="2">
        <v>5</v>
      </c>
      <c r="Q5" s="2">
        <v>570</v>
      </c>
      <c r="R5" s="2">
        <v>2</v>
      </c>
      <c r="S5" s="11">
        <v>347</v>
      </c>
      <c r="T5" s="11">
        <v>2</v>
      </c>
      <c r="U5" s="2">
        <v>582</v>
      </c>
      <c r="V5" s="2">
        <v>5</v>
      </c>
    </row>
    <row r="6" ht="21" customHeight="1" spans="1:22">
      <c r="A6" s="2"/>
      <c r="B6" s="3"/>
      <c r="C6" s="3"/>
      <c r="D6" s="3"/>
      <c r="E6" s="6"/>
      <c r="F6" s="7"/>
      <c r="G6" s="3"/>
      <c r="H6" s="5"/>
      <c r="I6" s="9"/>
      <c r="J6" s="9"/>
      <c r="K6" s="2"/>
      <c r="L6" s="2"/>
      <c r="M6" s="2"/>
      <c r="N6" s="2"/>
      <c r="O6" s="2"/>
      <c r="P6" s="2"/>
      <c r="Q6" s="2"/>
      <c r="R6" s="2"/>
      <c r="S6" s="11"/>
      <c r="T6" s="11"/>
      <c r="U6" s="2"/>
      <c r="V6" s="2"/>
    </row>
  </sheetData>
  <sortState ref="A2:L90">
    <sortCondition ref="D2" descending="1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2016-11-25T08:56:00Z</dcterms:created>
  <dcterms:modified xsi:type="dcterms:W3CDTF">2016-12-22T10:46:36Z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