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<sst xmlns="http://schemas.openxmlformats.org/spreadsheetml/2006/main" count="35">
  <si>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</si>
  <si>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</si>
  <si>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</si>
  <si>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</si>
  <si>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</si>
  <si>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</si>
  <si>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</si>
  <si>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</si>
  <si>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</si>
  <si>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</si>
  <si>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</si>
  <si>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</si>
  <si>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</si>
  <si>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</si>
  <si>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</si>
  <si>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</si>
  <si>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</si>
  <si>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</si>
  <si>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</si>
  <si>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</si>
  <si>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民丰店</t>
  </si>
  <si>
    <t>王庆</t>
  </si>
  <si>
    <t>五津西路店</t>
  </si>
  <si>
    <t>李红梅</t>
  </si>
  <si>
    <t>中和柳荫街店</t>
  </si>
  <si>
    <t>王芳</t>
  </si>
  <si>
    <t>新乐中街店</t>
  </si>
  <si>
    <t>张建</t>
  </si>
  <si>
    <t>府城大道店</t>
  </si>
  <si>
    <t>周红蓉</t>
  </si>
  <si>
    <t>充值金额小计</t>
  </si>
  <si>
    <t>优惠金额小计</t>
  </si>
  <si>
    <t>制表人：林丰燕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</si>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</sst>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K5" sqref="K5:K9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42716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571</v>
      </c>
      <c r="C5" s="15" t="s">
        <v>20</v>
      </c>
      <c r="D5" s="16" t="s">
        <v>21</v>
      </c>
      <c r="E5" s="16">
        <v>0</v>
      </c>
      <c r="F5" s="16">
        <v>190</v>
      </c>
      <c r="G5" s="16">
        <f t="shared" ref="G5:G13" si="0">E5*F5</f>
        <v>0</v>
      </c>
      <c r="H5" s="16">
        <v>0</v>
      </c>
      <c r="I5" s="16">
        <v>465</v>
      </c>
      <c r="J5" s="16">
        <f t="shared" ref="J5:J13" si="1">H5*I5</f>
        <v>0</v>
      </c>
      <c r="K5" s="16">
        <v>10</v>
      </c>
      <c r="L5" s="16">
        <v>900</v>
      </c>
      <c r="M5" s="16">
        <f t="shared" ref="M5:M13" si="2">K5*L5</f>
        <v>9000</v>
      </c>
      <c r="N5" s="16">
        <f t="shared" ref="N5:N13" si="3">G5+J5+M5</f>
        <v>9000</v>
      </c>
      <c r="O5" s="16">
        <f t="shared" ref="O5:O13" si="4">E5*P5+H5*Q5+K5*R5</f>
        <v>1000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385</v>
      </c>
      <c r="C6" s="15" t="s">
        <v>22</v>
      </c>
      <c r="D6" s="16" t="s">
        <v>23</v>
      </c>
      <c r="E6" s="16">
        <v>0</v>
      </c>
      <c r="F6" s="16">
        <v>190</v>
      </c>
      <c r="G6" s="16">
        <f t="shared" si="0"/>
        <v>0</v>
      </c>
      <c r="H6" s="16">
        <v>50</v>
      </c>
      <c r="I6" s="16">
        <v>465</v>
      </c>
      <c r="J6" s="16">
        <f t="shared" si="1"/>
        <v>23250</v>
      </c>
      <c r="K6" s="16">
        <v>0</v>
      </c>
      <c r="L6" s="16">
        <v>900</v>
      </c>
      <c r="M6" s="16">
        <f t="shared" si="2"/>
        <v>0</v>
      </c>
      <c r="N6" s="16">
        <f t="shared" si="3"/>
        <v>23250</v>
      </c>
      <c r="O6" s="16">
        <f t="shared" si="4"/>
        <v>1750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584</v>
      </c>
      <c r="C7" s="15" t="s">
        <v>24</v>
      </c>
      <c r="D7" s="16" t="s">
        <v>25</v>
      </c>
      <c r="E7" s="16">
        <v>100</v>
      </c>
      <c r="F7" s="16">
        <v>190</v>
      </c>
      <c r="G7" s="16">
        <f t="shared" si="0"/>
        <v>19000</v>
      </c>
      <c r="H7" s="16">
        <v>10</v>
      </c>
      <c r="I7" s="16">
        <v>465</v>
      </c>
      <c r="J7" s="16">
        <f t="shared" si="1"/>
        <v>4650</v>
      </c>
      <c r="K7" s="16">
        <v>5</v>
      </c>
      <c r="L7" s="16">
        <v>900</v>
      </c>
      <c r="M7" s="16">
        <f t="shared" si="2"/>
        <v>4500</v>
      </c>
      <c r="N7" s="16">
        <f t="shared" si="3"/>
        <v>28150</v>
      </c>
      <c r="O7" s="16">
        <f t="shared" si="4"/>
        <v>1850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387</v>
      </c>
      <c r="C8" s="15" t="s">
        <v>26</v>
      </c>
      <c r="D8" s="16" t="s">
        <v>27</v>
      </c>
      <c r="E8" s="16">
        <v>20</v>
      </c>
      <c r="F8" s="16">
        <v>190</v>
      </c>
      <c r="G8" s="16">
        <f t="shared" si="0"/>
        <v>3800</v>
      </c>
      <c r="H8" s="16">
        <v>40</v>
      </c>
      <c r="I8" s="16">
        <v>465</v>
      </c>
      <c r="J8" s="16">
        <f t="shared" si="1"/>
        <v>18600</v>
      </c>
      <c r="K8" s="16">
        <v>30</v>
      </c>
      <c r="L8" s="16">
        <v>900</v>
      </c>
      <c r="M8" s="16">
        <f t="shared" si="2"/>
        <v>27000</v>
      </c>
      <c r="N8" s="16">
        <f t="shared" si="3"/>
        <v>49400</v>
      </c>
      <c r="O8" s="16">
        <f t="shared" si="4"/>
        <v>4600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>
        <v>541</v>
      </c>
      <c r="C9" s="15" t="s">
        <v>28</v>
      </c>
      <c r="D9" s="16" t="s">
        <v>29</v>
      </c>
      <c r="E9" s="16">
        <v>0</v>
      </c>
      <c r="F9" s="16">
        <v>190</v>
      </c>
      <c r="G9" s="16">
        <f t="shared" si="0"/>
        <v>0</v>
      </c>
      <c r="H9" s="16">
        <v>0</v>
      </c>
      <c r="I9" s="16">
        <v>465</v>
      </c>
      <c r="J9" s="16">
        <f t="shared" si="1"/>
        <v>0</v>
      </c>
      <c r="K9" s="16">
        <v>30</v>
      </c>
      <c r="L9" s="16">
        <v>900</v>
      </c>
      <c r="M9" s="16">
        <f t="shared" si="2"/>
        <v>27000</v>
      </c>
      <c r="N9" s="16">
        <f t="shared" si="3"/>
        <v>27000</v>
      </c>
      <c r="O9" s="16">
        <f t="shared" si="4"/>
        <v>3000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/>
      <c r="C10" s="15"/>
      <c r="D10" s="16"/>
      <c r="E10" s="16"/>
      <c r="F10" s="16">
        <v>190</v>
      </c>
      <c r="G10" s="16">
        <f t="shared" si="0"/>
        <v>0</v>
      </c>
      <c r="H10" s="16"/>
      <c r="I10" s="16">
        <v>465</v>
      </c>
      <c r="J10" s="16">
        <f t="shared" si="1"/>
        <v>0</v>
      </c>
      <c r="K10" s="16"/>
      <c r="L10" s="16">
        <v>900</v>
      </c>
      <c r="M10" s="16">
        <f t="shared" si="2"/>
        <v>0</v>
      </c>
      <c r="N10" s="16">
        <f t="shared" si="3"/>
        <v>0</v>
      </c>
      <c r="O10" s="16">
        <f t="shared" si="4"/>
        <v>0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/>
      <c r="C11" s="15"/>
      <c r="D11" s="16"/>
      <c r="E11" s="16"/>
      <c r="F11" s="16">
        <v>190</v>
      </c>
      <c r="G11" s="16">
        <f t="shared" si="0"/>
        <v>0</v>
      </c>
      <c r="H11" s="16"/>
      <c r="I11" s="16">
        <v>465</v>
      </c>
      <c r="J11" s="16">
        <f t="shared" si="1"/>
        <v>0</v>
      </c>
      <c r="K11" s="16"/>
      <c r="L11" s="16">
        <v>900</v>
      </c>
      <c r="M11" s="16">
        <f t="shared" si="2"/>
        <v>0</v>
      </c>
      <c r="N11" s="16">
        <f t="shared" si="3"/>
        <v>0</v>
      </c>
      <c r="O11" s="16">
        <f t="shared" si="4"/>
        <v>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/>
      <c r="C12" s="15"/>
      <c r="D12" s="16"/>
      <c r="E12" s="16"/>
      <c r="F12" s="16">
        <v>190</v>
      </c>
      <c r="G12" s="16">
        <f t="shared" si="0"/>
        <v>0</v>
      </c>
      <c r="H12" s="16"/>
      <c r="I12" s="16">
        <v>465</v>
      </c>
      <c r="J12" s="16">
        <f t="shared" si="1"/>
        <v>0</v>
      </c>
      <c r="K12" s="16"/>
      <c r="L12" s="16">
        <v>900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22">
        <v>10</v>
      </c>
      <c r="Q12" s="22">
        <v>35</v>
      </c>
      <c r="R12" s="22">
        <v>100</v>
      </c>
      <c r="S12" s="25"/>
    </row>
    <row r="13" customFormat="1" ht="30" customHeight="1" spans="1:19">
      <c r="A13" s="14">
        <v>9</v>
      </c>
      <c r="B13" s="14"/>
      <c r="C13" s="15"/>
      <c r="D13" s="16"/>
      <c r="E13" s="16"/>
      <c r="F13" s="16">
        <v>190</v>
      </c>
      <c r="G13" s="16">
        <f t="shared" si="0"/>
        <v>0</v>
      </c>
      <c r="H13" s="16"/>
      <c r="I13" s="16">
        <v>465</v>
      </c>
      <c r="J13" s="16">
        <f t="shared" si="1"/>
        <v>0</v>
      </c>
      <c r="K13" s="16"/>
      <c r="L13" s="16">
        <v>900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22">
        <v>10</v>
      </c>
      <c r="Q13" s="22">
        <v>35</v>
      </c>
      <c r="R13" s="22">
        <v>100</v>
      </c>
      <c r="S13" s="25"/>
    </row>
    <row r="14" s="2" customFormat="1" ht="19.5" customHeight="1" spans="1:19">
      <c r="A14" s="17"/>
      <c r="B14" s="17"/>
      <c r="C14" s="18" t="s">
        <v>30</v>
      </c>
      <c r="D14" s="17"/>
      <c r="E14" s="17"/>
      <c r="F14" s="14">
        <v>190</v>
      </c>
      <c r="G14" s="14"/>
      <c r="H14" s="17"/>
      <c r="I14" s="14">
        <v>465</v>
      </c>
      <c r="J14" s="14">
        <f t="shared" ref="J14:J35" si="5">H14*I14</f>
        <v>0</v>
      </c>
      <c r="K14" s="17"/>
      <c r="L14" s="14">
        <v>900</v>
      </c>
      <c r="M14" s="14">
        <f t="shared" ref="M14:M35" si="6">K14*L14</f>
        <v>0</v>
      </c>
      <c r="N14" s="14">
        <f t="shared" ref="N14:N35" si="7">G14+J14+M14</f>
        <v>0</v>
      </c>
      <c r="O14" s="14">
        <f t="shared" ref="O14:O35" si="8">E14*P14+H14*Q14+K14*R14</f>
        <v>0</v>
      </c>
      <c r="P14" s="22">
        <v>10</v>
      </c>
      <c r="Q14" s="22">
        <v>35</v>
      </c>
      <c r="R14" s="22">
        <v>100</v>
      </c>
      <c r="S14" s="17"/>
    </row>
    <row r="15" s="2" customFormat="1" ht="21.75" customHeight="1" spans="1:19">
      <c r="A15" s="17"/>
      <c r="B15" s="17"/>
      <c r="C15" s="18" t="s">
        <v>31</v>
      </c>
      <c r="D15" s="17"/>
      <c r="E15" s="17"/>
      <c r="F15" s="17">
        <v>10</v>
      </c>
      <c r="G15" s="16">
        <f>E15*F15</f>
        <v>0</v>
      </c>
      <c r="H15" s="17"/>
      <c r="I15" s="17">
        <v>35</v>
      </c>
      <c r="J15" s="16">
        <f t="shared" si="5"/>
        <v>0</v>
      </c>
      <c r="K15" s="17"/>
      <c r="L15" s="17">
        <v>100</v>
      </c>
      <c r="M15" s="16">
        <f t="shared" si="6"/>
        <v>0</v>
      </c>
      <c r="N15" s="16">
        <f t="shared" si="7"/>
        <v>0</v>
      </c>
      <c r="O15" s="14">
        <f t="shared" si="8"/>
        <v>0</v>
      </c>
      <c r="P15" s="22">
        <v>10</v>
      </c>
      <c r="Q15" s="22">
        <v>35</v>
      </c>
      <c r="R15" s="22">
        <v>100</v>
      </c>
      <c r="S15" s="17"/>
    </row>
    <row r="17" spans="3:12">
      <c r="C17" s="4" t="s">
        <v>32</v>
      </c>
      <c r="G17" s="3" t="s">
        <v>33</v>
      </c>
      <c r="L17" s="3" t="s">
        <v>34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2016-12-12T02:53:50Z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