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00" windowHeight="853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Sheet1!$A$1:$S$14</definedName>
    <definedName name="_xlnm.Print_Titles" localSheetId="0">Sheet1!$1:$4</definedName>
  </definedNames>
  <calcPr calcId="125725" concurrentCalc="0"/>
</workbook>
</file>

<file path=xl/calcChain.xml><?xml version="1.0" encoding="utf-8"?>
<calcChain xmlns="http://schemas.openxmlformats.org/spreadsheetml/2006/main">
  <c r="O14" i="1"/>
  <c r="G14"/>
  <c r="M14"/>
  <c r="J14"/>
  <c r="N14"/>
  <c r="O13"/>
  <c r="G13"/>
  <c r="M13"/>
  <c r="J13"/>
  <c r="N13"/>
  <c r="O12"/>
  <c r="G12"/>
  <c r="J12"/>
  <c r="M12"/>
  <c r="N12"/>
  <c r="O11"/>
  <c r="G11"/>
  <c r="J11"/>
  <c r="M11"/>
  <c r="N11"/>
  <c r="O10"/>
  <c r="G10"/>
  <c r="J10"/>
  <c r="M10"/>
  <c r="N10"/>
  <c r="O9"/>
  <c r="G9"/>
  <c r="J9"/>
  <c r="M9"/>
  <c r="N9"/>
  <c r="O8"/>
  <c r="M8"/>
  <c r="J8"/>
  <c r="N8"/>
  <c r="O7"/>
  <c r="G7"/>
  <c r="M7"/>
  <c r="J7"/>
  <c r="N7"/>
  <c r="O6"/>
  <c r="G6"/>
  <c r="J6"/>
  <c r="M6"/>
  <c r="N6"/>
  <c r="O5"/>
  <c r="M5"/>
  <c r="J5"/>
  <c r="N5"/>
</calcChain>
</file>

<file path=xl/sharedStrings.xml><?xml version="1.0" encoding="utf-8"?>
<sst xmlns="http://schemas.openxmlformats.org/spreadsheetml/2006/main" count="49" uniqueCount="43">
  <si>
    <t>太极大药房储值卡领取清单</t>
  </si>
  <si>
    <t>日期：</t>
  </si>
  <si>
    <t>序号</t>
  </si>
  <si>
    <t>门店ID</t>
  </si>
  <si>
    <t>门店名称</t>
  </si>
  <si>
    <t>店长</t>
  </si>
  <si>
    <t>修身 200元</t>
  </si>
  <si>
    <t>礼贤  500元</t>
  </si>
  <si>
    <t>问道  1000元</t>
  </si>
  <si>
    <t>总金额</t>
  </si>
  <si>
    <t>三类储值卡分别优惠金额</t>
  </si>
  <si>
    <t>领卡人签名</t>
  </si>
  <si>
    <t>数量</t>
  </si>
  <si>
    <t>单张充值金额</t>
  </si>
  <si>
    <t>金额</t>
  </si>
  <si>
    <t xml:space="preserve"> 充值金额</t>
  </si>
  <si>
    <t>优惠金额</t>
  </si>
  <si>
    <t>修身</t>
  </si>
  <si>
    <t>礼贤</t>
  </si>
  <si>
    <t>问道</t>
  </si>
  <si>
    <t>制表人：</t>
  </si>
  <si>
    <t>经手人：</t>
  </si>
  <si>
    <t>经办人：</t>
  </si>
  <si>
    <t>陈婷婷</t>
    <phoneticPr fontId="5" type="noConversion"/>
  </si>
  <si>
    <t>邛崃中心店</t>
    <phoneticPr fontId="6" type="noConversion"/>
  </si>
  <si>
    <t>大邑子龙店</t>
    <phoneticPr fontId="6" type="noConversion"/>
  </si>
  <si>
    <t>大邑东壕店</t>
    <phoneticPr fontId="6" type="noConversion"/>
  </si>
  <si>
    <t>大邑安仁店</t>
    <phoneticPr fontId="6" type="noConversion"/>
  </si>
  <si>
    <t>大邑沙渠店</t>
    <phoneticPr fontId="6" type="noConversion"/>
  </si>
  <si>
    <t>大邑通达店</t>
    <phoneticPr fontId="6" type="noConversion"/>
  </si>
  <si>
    <t>大邑内蒙店</t>
    <phoneticPr fontId="6" type="noConversion"/>
  </si>
  <si>
    <t>邛崃洪川店</t>
    <phoneticPr fontId="6" type="noConversion"/>
  </si>
  <si>
    <t>邛崃羊安店</t>
    <phoneticPr fontId="6" type="noConversion"/>
  </si>
  <si>
    <t>任会茹</t>
    <phoneticPr fontId="5" type="noConversion"/>
  </si>
  <si>
    <t>付曦</t>
    <phoneticPr fontId="5" type="noConversion"/>
  </si>
  <si>
    <t>邛崃长安店</t>
    <phoneticPr fontId="6" type="noConversion"/>
  </si>
  <si>
    <t>李秀辉</t>
    <phoneticPr fontId="5" type="noConversion"/>
  </si>
  <si>
    <t>高艳</t>
    <phoneticPr fontId="5" type="noConversion"/>
  </si>
  <si>
    <t>杨平</t>
    <phoneticPr fontId="5" type="noConversion"/>
  </si>
  <si>
    <t>张群</t>
    <phoneticPr fontId="5" type="noConversion"/>
  </si>
  <si>
    <t>叶娟</t>
    <phoneticPr fontId="5" type="noConversion"/>
  </si>
  <si>
    <t>田兰</t>
    <phoneticPr fontId="5" type="noConversion"/>
  </si>
  <si>
    <t>李雪梅</t>
    <phoneticPr fontId="5" type="noConversion"/>
  </si>
</sst>
</file>

<file path=xl/styles.xml><?xml version="1.0" encoding="utf-8"?>
<styleSheet xmlns="http://schemas.openxmlformats.org/spreadsheetml/2006/main">
  <fonts count="1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name val="宋体"/>
      <charset val="134"/>
    </font>
    <font>
      <sz val="11"/>
      <color rgb="FFFF0000"/>
      <name val="宋体"/>
      <charset val="134"/>
      <scheme val="minor"/>
    </font>
    <font>
      <sz val="10"/>
      <color theme="1"/>
      <name val="宋体"/>
      <charset val="134"/>
    </font>
    <font>
      <sz val="14"/>
      <color theme="1"/>
      <name val="Arial"/>
      <family val="2"/>
    </font>
    <font>
      <b/>
      <sz val="14"/>
      <color theme="1"/>
      <name val="宋体"/>
      <charset val="134"/>
    </font>
    <font>
      <b/>
      <sz val="10"/>
      <color rgb="FF0000CC"/>
      <name val="宋体"/>
      <family val="3"/>
      <charset val="134"/>
    </font>
    <font>
      <b/>
      <sz val="10"/>
      <color rgb="FF0000CC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6" xfId="0" applyFont="1" applyBorder="1" applyAlignment="1">
      <alignment vertical="center" wrapText="1"/>
    </xf>
    <xf numFmtId="0" fontId="1" fillId="0" borderId="8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7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/>
    </xf>
    <xf numFmtId="0" fontId="10" fillId="0" borderId="2" xfId="0" applyFont="1" applyBorder="1" applyAlignment="1">
      <alignment horizontal="left"/>
    </xf>
    <xf numFmtId="0" fontId="8" fillId="0" borderId="7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0" fillId="0" borderId="7" xfId="0" applyFont="1" applyBorder="1">
      <alignment vertical="center"/>
    </xf>
    <xf numFmtId="0" fontId="9" fillId="0" borderId="7" xfId="0" applyFont="1" applyBorder="1" applyAlignment="1">
      <alignment horizontal="center"/>
    </xf>
    <xf numFmtId="0" fontId="10" fillId="0" borderId="7" xfId="0" applyFont="1" applyBorder="1" applyAlignment="1">
      <alignment horizontal="left"/>
    </xf>
    <xf numFmtId="0" fontId="11" fillId="0" borderId="7" xfId="0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colors>
    <mruColors>
      <color rgb="FF0000CC"/>
      <color rgb="FFECC578"/>
      <color rgb="FFFDAA67"/>
      <color rgb="FFFFFF00"/>
    </mru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6"/>
  <sheetViews>
    <sheetView tabSelected="1" topLeftCell="A3" workbookViewId="0">
      <selection activeCell="K6" sqref="K6"/>
    </sheetView>
  </sheetViews>
  <sheetFormatPr defaultColWidth="9" defaultRowHeight="13.5"/>
  <cols>
    <col min="1" max="1" width="5" style="3" customWidth="1"/>
    <col min="2" max="2" width="7.375" style="3" customWidth="1"/>
    <col min="3" max="3" width="14.375" style="4" customWidth="1"/>
    <col min="4" max="4" width="7.625" style="3" customWidth="1"/>
    <col min="5" max="7" width="8.25" style="3" customWidth="1"/>
    <col min="8" max="13" width="7.75" style="3" customWidth="1"/>
    <col min="14" max="14" width="11.75" style="3" customWidth="1"/>
    <col min="15" max="15" width="11.125" style="3" customWidth="1"/>
    <col min="16" max="16" width="7.375" style="3" customWidth="1"/>
    <col min="17" max="17" width="7.5" style="3" customWidth="1"/>
    <col min="18" max="18" width="7.625" style="3" customWidth="1"/>
    <col min="19" max="19" width="10.75" style="3" customWidth="1"/>
    <col min="20" max="16384" width="9" style="3"/>
  </cols>
  <sheetData>
    <row r="1" spans="1:19" ht="32.1" customHeight="1">
      <c r="A1" s="15" t="s">
        <v>0</v>
      </c>
      <c r="B1" s="15"/>
      <c r="C1" s="15"/>
      <c r="D1" s="15"/>
      <c r="E1" s="15"/>
      <c r="F1" s="15"/>
      <c r="G1" s="15"/>
      <c r="H1" s="15"/>
      <c r="I1" s="15"/>
      <c r="J1" s="15"/>
      <c r="K1" s="15"/>
      <c r="L1" s="15"/>
      <c r="M1" s="15"/>
      <c r="N1" s="15"/>
      <c r="O1" s="15"/>
      <c r="P1" s="15"/>
      <c r="Q1" s="15"/>
      <c r="R1" s="15"/>
    </row>
    <row r="2" spans="1:19" s="1" customFormat="1" ht="32.1" customHeight="1">
      <c r="A2" s="5" t="s">
        <v>1</v>
      </c>
      <c r="B2" s="5"/>
      <c r="C2" s="6">
        <v>42677</v>
      </c>
      <c r="D2" s="5"/>
      <c r="E2" s="7"/>
      <c r="F2" s="7"/>
      <c r="G2" s="7"/>
      <c r="H2" s="7"/>
      <c r="I2" s="7"/>
      <c r="J2" s="7"/>
      <c r="K2" s="7"/>
      <c r="L2" s="7"/>
      <c r="M2" s="7"/>
      <c r="N2" s="5"/>
      <c r="O2" s="5"/>
      <c r="P2" s="7"/>
      <c r="Q2" s="7"/>
      <c r="R2" s="7"/>
      <c r="S2" s="12"/>
    </row>
    <row r="3" spans="1:19" ht="30" customHeight="1">
      <c r="A3" s="21" t="s">
        <v>2</v>
      </c>
      <c r="B3" s="21" t="s">
        <v>3</v>
      </c>
      <c r="C3" s="21" t="s">
        <v>4</v>
      </c>
      <c r="D3" s="21" t="s">
        <v>5</v>
      </c>
      <c r="E3" s="16" t="s">
        <v>6</v>
      </c>
      <c r="F3" s="17"/>
      <c r="G3" s="18"/>
      <c r="H3" s="16" t="s">
        <v>7</v>
      </c>
      <c r="I3" s="17"/>
      <c r="J3" s="18"/>
      <c r="K3" s="16" t="s">
        <v>8</v>
      </c>
      <c r="L3" s="17"/>
      <c r="M3" s="18"/>
      <c r="N3" s="19" t="s">
        <v>9</v>
      </c>
      <c r="O3" s="19"/>
      <c r="P3" s="20" t="s">
        <v>10</v>
      </c>
      <c r="Q3" s="20"/>
      <c r="R3" s="20"/>
      <c r="S3" s="10" t="s">
        <v>11</v>
      </c>
    </row>
    <row r="4" spans="1:19" ht="30" customHeight="1">
      <c r="A4" s="22"/>
      <c r="B4" s="22"/>
      <c r="C4" s="22"/>
      <c r="D4" s="22"/>
      <c r="E4" s="8" t="s">
        <v>12</v>
      </c>
      <c r="F4" s="8" t="s">
        <v>13</v>
      </c>
      <c r="G4" s="8" t="s">
        <v>14</v>
      </c>
      <c r="H4" s="8" t="s">
        <v>12</v>
      </c>
      <c r="I4" s="8" t="s">
        <v>13</v>
      </c>
      <c r="J4" s="8" t="s">
        <v>14</v>
      </c>
      <c r="K4" s="8" t="s">
        <v>12</v>
      </c>
      <c r="L4" s="8" t="s">
        <v>13</v>
      </c>
      <c r="M4" s="8" t="s">
        <v>14</v>
      </c>
      <c r="N4" s="11" t="s">
        <v>15</v>
      </c>
      <c r="O4" s="11" t="s">
        <v>16</v>
      </c>
      <c r="P4" s="10" t="s">
        <v>17</v>
      </c>
      <c r="Q4" s="10" t="s">
        <v>18</v>
      </c>
      <c r="R4" s="10" t="s">
        <v>19</v>
      </c>
      <c r="S4" s="13"/>
    </row>
    <row r="5" spans="1:19" customFormat="1" ht="30" customHeight="1">
      <c r="A5" s="23">
        <v>1</v>
      </c>
      <c r="B5" s="24">
        <v>341</v>
      </c>
      <c r="C5" s="25" t="s">
        <v>24</v>
      </c>
      <c r="D5" s="26" t="s">
        <v>33</v>
      </c>
      <c r="E5" s="31">
        <v>20</v>
      </c>
      <c r="F5" s="26">
        <v>190</v>
      </c>
      <c r="G5" s="26">
        <v>3800</v>
      </c>
      <c r="H5" s="31">
        <v>10</v>
      </c>
      <c r="I5" s="26">
        <v>465</v>
      </c>
      <c r="J5" s="26">
        <f t="shared" ref="J5:J12" si="0">H5*I5</f>
        <v>4650</v>
      </c>
      <c r="K5" s="31">
        <v>10</v>
      </c>
      <c r="L5" s="26">
        <v>900</v>
      </c>
      <c r="M5" s="26">
        <f t="shared" ref="M5:M12" si="1">K5*L5</f>
        <v>9000</v>
      </c>
      <c r="N5" s="26">
        <f t="shared" ref="N5:N12" si="2">G5+J5+M5</f>
        <v>17450</v>
      </c>
      <c r="O5" s="26">
        <f t="shared" ref="O5:O12" si="3">E5*P5+H5*Q5+K5*R5</f>
        <v>1550</v>
      </c>
      <c r="P5" s="27">
        <v>10</v>
      </c>
      <c r="Q5" s="27">
        <v>35</v>
      </c>
      <c r="R5" s="27">
        <v>100</v>
      </c>
      <c r="S5" s="28"/>
    </row>
    <row r="6" spans="1:19" customFormat="1" ht="30" customHeight="1">
      <c r="A6" s="23">
        <v>2</v>
      </c>
      <c r="B6" s="29">
        <v>539</v>
      </c>
      <c r="C6" s="30" t="s">
        <v>25</v>
      </c>
      <c r="D6" s="26" t="s">
        <v>36</v>
      </c>
      <c r="E6" s="31">
        <v>20</v>
      </c>
      <c r="F6" s="26">
        <v>190</v>
      </c>
      <c r="G6" s="26">
        <f t="shared" ref="G6:G12" si="4">E6*F6</f>
        <v>3800</v>
      </c>
      <c r="H6" s="31">
        <v>5</v>
      </c>
      <c r="I6" s="26">
        <v>465</v>
      </c>
      <c r="J6" s="26">
        <f t="shared" si="0"/>
        <v>2325</v>
      </c>
      <c r="K6" s="31">
        <v>0</v>
      </c>
      <c r="L6" s="26">
        <v>900</v>
      </c>
      <c r="M6" s="26">
        <f t="shared" si="1"/>
        <v>0</v>
      </c>
      <c r="N6" s="26">
        <f t="shared" si="2"/>
        <v>6125</v>
      </c>
      <c r="O6" s="26">
        <f t="shared" si="3"/>
        <v>375</v>
      </c>
      <c r="P6" s="27">
        <v>10</v>
      </c>
      <c r="Q6" s="27">
        <v>35</v>
      </c>
      <c r="R6" s="27">
        <v>100</v>
      </c>
      <c r="S6" s="28"/>
    </row>
    <row r="7" spans="1:19" s="14" customFormat="1" ht="30" customHeight="1">
      <c r="A7" s="23">
        <v>3</v>
      </c>
      <c r="B7" s="29">
        <v>549</v>
      </c>
      <c r="C7" s="30" t="s">
        <v>26</v>
      </c>
      <c r="D7" s="26" t="s">
        <v>37</v>
      </c>
      <c r="E7" s="31">
        <v>20</v>
      </c>
      <c r="F7" s="26">
        <v>190</v>
      </c>
      <c r="G7" s="26">
        <f t="shared" si="4"/>
        <v>3800</v>
      </c>
      <c r="H7" s="31">
        <v>10</v>
      </c>
      <c r="I7" s="26">
        <v>465</v>
      </c>
      <c r="J7" s="26">
        <f t="shared" si="0"/>
        <v>4650</v>
      </c>
      <c r="K7" s="31">
        <v>5</v>
      </c>
      <c r="L7" s="26">
        <v>900</v>
      </c>
      <c r="M7" s="26">
        <f t="shared" si="1"/>
        <v>4500</v>
      </c>
      <c r="N7" s="26">
        <f t="shared" si="2"/>
        <v>12950</v>
      </c>
      <c r="O7" s="26">
        <f t="shared" si="3"/>
        <v>1050</v>
      </c>
      <c r="P7" s="27">
        <v>10</v>
      </c>
      <c r="Q7" s="27">
        <v>35</v>
      </c>
      <c r="R7" s="27">
        <v>100</v>
      </c>
      <c r="S7" s="28"/>
    </row>
    <row r="8" spans="1:19" s="14" customFormat="1" ht="30" customHeight="1">
      <c r="A8" s="23">
        <v>4</v>
      </c>
      <c r="B8" s="29">
        <v>591</v>
      </c>
      <c r="C8" s="30" t="s">
        <v>35</v>
      </c>
      <c r="D8" s="26" t="s">
        <v>38</v>
      </c>
      <c r="E8" s="31">
        <v>0</v>
      </c>
      <c r="F8" s="26">
        <v>190</v>
      </c>
      <c r="G8" s="26">
        <v>0</v>
      </c>
      <c r="H8" s="31">
        <v>10</v>
      </c>
      <c r="I8" s="26">
        <v>465</v>
      </c>
      <c r="J8" s="26">
        <f t="shared" si="0"/>
        <v>4650</v>
      </c>
      <c r="K8" s="31">
        <v>0</v>
      </c>
      <c r="L8" s="26">
        <v>900</v>
      </c>
      <c r="M8" s="26">
        <f t="shared" si="1"/>
        <v>0</v>
      </c>
      <c r="N8" s="26">
        <f t="shared" si="2"/>
        <v>4650</v>
      </c>
      <c r="O8" s="26">
        <f t="shared" si="3"/>
        <v>350</v>
      </c>
      <c r="P8" s="27">
        <v>10</v>
      </c>
      <c r="Q8" s="27">
        <v>35</v>
      </c>
      <c r="R8" s="27">
        <v>100</v>
      </c>
      <c r="S8" s="28"/>
    </row>
    <row r="9" spans="1:19" customFormat="1" ht="30" customHeight="1">
      <c r="A9" s="23">
        <v>5</v>
      </c>
      <c r="B9" s="29">
        <v>594</v>
      </c>
      <c r="C9" s="30" t="s">
        <v>27</v>
      </c>
      <c r="D9" s="26" t="s">
        <v>39</v>
      </c>
      <c r="E9" s="31">
        <v>0</v>
      </c>
      <c r="F9" s="26">
        <v>190</v>
      </c>
      <c r="G9" s="26">
        <f t="shared" si="4"/>
        <v>0</v>
      </c>
      <c r="H9" s="31">
        <v>0</v>
      </c>
      <c r="I9" s="26">
        <v>465</v>
      </c>
      <c r="J9" s="26">
        <f t="shared" si="0"/>
        <v>0</v>
      </c>
      <c r="K9" s="31">
        <v>5</v>
      </c>
      <c r="L9" s="26">
        <v>900</v>
      </c>
      <c r="M9" s="26">
        <f t="shared" si="1"/>
        <v>4500</v>
      </c>
      <c r="N9" s="26">
        <f t="shared" si="2"/>
        <v>4500</v>
      </c>
      <c r="O9" s="26">
        <f t="shared" si="3"/>
        <v>500</v>
      </c>
      <c r="P9" s="27">
        <v>10</v>
      </c>
      <c r="Q9" s="27">
        <v>35</v>
      </c>
      <c r="R9" s="27">
        <v>100</v>
      </c>
      <c r="S9" s="28"/>
    </row>
    <row r="10" spans="1:19" customFormat="1" ht="30" customHeight="1">
      <c r="A10" s="23">
        <v>6</v>
      </c>
      <c r="B10" s="29">
        <v>716</v>
      </c>
      <c r="C10" s="30" t="s">
        <v>28</v>
      </c>
      <c r="D10" s="26" t="s">
        <v>40</v>
      </c>
      <c r="E10" s="31">
        <v>0</v>
      </c>
      <c r="F10" s="26">
        <v>190</v>
      </c>
      <c r="G10" s="26">
        <f t="shared" si="4"/>
        <v>0</v>
      </c>
      <c r="H10" s="31">
        <v>15</v>
      </c>
      <c r="I10" s="26">
        <v>465</v>
      </c>
      <c r="J10" s="26">
        <f t="shared" si="0"/>
        <v>6975</v>
      </c>
      <c r="K10" s="31">
        <v>0</v>
      </c>
      <c r="L10" s="26">
        <v>900</v>
      </c>
      <c r="M10" s="26">
        <f t="shared" si="1"/>
        <v>0</v>
      </c>
      <c r="N10" s="26">
        <f t="shared" si="2"/>
        <v>6975</v>
      </c>
      <c r="O10" s="26">
        <f t="shared" si="3"/>
        <v>525</v>
      </c>
      <c r="P10" s="27">
        <v>10</v>
      </c>
      <c r="Q10" s="27">
        <v>35</v>
      </c>
      <c r="R10" s="27">
        <v>100</v>
      </c>
      <c r="S10" s="28"/>
    </row>
    <row r="11" spans="1:19" customFormat="1" ht="30" customHeight="1">
      <c r="A11" s="23">
        <v>7</v>
      </c>
      <c r="B11" s="29">
        <v>717</v>
      </c>
      <c r="C11" s="30" t="s">
        <v>29</v>
      </c>
      <c r="D11" s="26" t="s">
        <v>34</v>
      </c>
      <c r="E11" s="31">
        <v>20</v>
      </c>
      <c r="F11" s="26">
        <v>190</v>
      </c>
      <c r="G11" s="26">
        <f t="shared" si="4"/>
        <v>3800</v>
      </c>
      <c r="H11" s="31">
        <v>10</v>
      </c>
      <c r="I11" s="26">
        <v>465</v>
      </c>
      <c r="J11" s="26">
        <f t="shared" si="0"/>
        <v>4650</v>
      </c>
      <c r="K11" s="31">
        <v>5</v>
      </c>
      <c r="L11" s="26">
        <v>900</v>
      </c>
      <c r="M11" s="26">
        <f t="shared" si="1"/>
        <v>4500</v>
      </c>
      <c r="N11" s="26">
        <f t="shared" si="2"/>
        <v>12950</v>
      </c>
      <c r="O11" s="26">
        <f t="shared" si="3"/>
        <v>1050</v>
      </c>
      <c r="P11" s="27">
        <v>10</v>
      </c>
      <c r="Q11" s="27">
        <v>35</v>
      </c>
      <c r="R11" s="27">
        <v>100</v>
      </c>
      <c r="S11" s="28"/>
    </row>
    <row r="12" spans="1:19" s="14" customFormat="1" ht="30" customHeight="1">
      <c r="A12" s="23">
        <v>8</v>
      </c>
      <c r="B12" s="29">
        <v>719</v>
      </c>
      <c r="C12" s="30" t="s">
        <v>30</v>
      </c>
      <c r="D12" s="26" t="s">
        <v>41</v>
      </c>
      <c r="E12" s="31">
        <v>10</v>
      </c>
      <c r="F12" s="26">
        <v>190</v>
      </c>
      <c r="G12" s="26">
        <f t="shared" si="4"/>
        <v>1900</v>
      </c>
      <c r="H12" s="31">
        <v>10</v>
      </c>
      <c r="I12" s="26">
        <v>465</v>
      </c>
      <c r="J12" s="26">
        <f t="shared" si="0"/>
        <v>4650</v>
      </c>
      <c r="K12" s="31">
        <v>0</v>
      </c>
      <c r="L12" s="26">
        <v>900</v>
      </c>
      <c r="M12" s="26">
        <f t="shared" si="1"/>
        <v>0</v>
      </c>
      <c r="N12" s="26">
        <f t="shared" si="2"/>
        <v>6550</v>
      </c>
      <c r="O12" s="26">
        <f t="shared" si="3"/>
        <v>450</v>
      </c>
      <c r="P12" s="27">
        <v>10</v>
      </c>
      <c r="Q12" s="27">
        <v>35</v>
      </c>
      <c r="R12" s="27">
        <v>100</v>
      </c>
      <c r="S12" s="28"/>
    </row>
    <row r="13" spans="1:19" s="2" customFormat="1" ht="25.5" customHeight="1">
      <c r="A13" s="9">
        <v>9</v>
      </c>
      <c r="B13" s="29">
        <v>721</v>
      </c>
      <c r="C13" s="30" t="s">
        <v>31</v>
      </c>
      <c r="D13" s="9" t="s">
        <v>23</v>
      </c>
      <c r="E13" s="32">
        <v>40</v>
      </c>
      <c r="F13" s="23">
        <v>190</v>
      </c>
      <c r="G13" s="23">
        <f t="shared" ref="G13:G14" si="5">E13*F13</f>
        <v>7600</v>
      </c>
      <c r="H13" s="32">
        <v>5</v>
      </c>
      <c r="I13" s="23">
        <v>465</v>
      </c>
      <c r="J13" s="23">
        <f t="shared" ref="J13:J14" si="6">H13*I13</f>
        <v>2325</v>
      </c>
      <c r="K13" s="32">
        <v>0</v>
      </c>
      <c r="L13" s="23">
        <v>900</v>
      </c>
      <c r="M13" s="23">
        <f t="shared" ref="M13:M14" si="7">K13*L13</f>
        <v>0</v>
      </c>
      <c r="N13" s="23">
        <f t="shared" ref="N13:N14" si="8">G13+J13+M13</f>
        <v>9925</v>
      </c>
      <c r="O13" s="23">
        <f t="shared" ref="O13:O14" si="9">E13*P13+H13*Q13+K13*R13</f>
        <v>575</v>
      </c>
      <c r="P13" s="27">
        <v>10</v>
      </c>
      <c r="Q13" s="27">
        <v>35</v>
      </c>
      <c r="R13" s="27">
        <v>100</v>
      </c>
      <c r="S13" s="9"/>
    </row>
    <row r="14" spans="1:19" s="2" customFormat="1" ht="25.5" customHeight="1">
      <c r="A14" s="9">
        <v>10</v>
      </c>
      <c r="B14" s="29">
        <v>732</v>
      </c>
      <c r="C14" s="30" t="s">
        <v>32</v>
      </c>
      <c r="D14" s="9" t="s">
        <v>42</v>
      </c>
      <c r="E14" s="32">
        <v>20</v>
      </c>
      <c r="F14" s="9">
        <v>190</v>
      </c>
      <c r="G14" s="26">
        <f t="shared" si="5"/>
        <v>3800</v>
      </c>
      <c r="H14" s="32">
        <v>10</v>
      </c>
      <c r="I14" s="9">
        <v>465</v>
      </c>
      <c r="J14" s="26">
        <f t="shared" si="6"/>
        <v>4650</v>
      </c>
      <c r="K14" s="32">
        <v>1</v>
      </c>
      <c r="L14" s="9">
        <v>900</v>
      </c>
      <c r="M14" s="26">
        <f t="shared" si="7"/>
        <v>900</v>
      </c>
      <c r="N14" s="26">
        <f t="shared" si="8"/>
        <v>9350</v>
      </c>
      <c r="O14" s="23">
        <f t="shared" si="9"/>
        <v>650</v>
      </c>
      <c r="P14" s="27">
        <v>10</v>
      </c>
      <c r="Q14" s="27">
        <v>35</v>
      </c>
      <c r="R14" s="27">
        <v>100</v>
      </c>
      <c r="S14" s="9"/>
    </row>
    <row r="16" spans="1:19">
      <c r="C16" s="4" t="s">
        <v>20</v>
      </c>
      <c r="G16" s="3" t="s">
        <v>21</v>
      </c>
      <c r="L16" s="3" t="s">
        <v>22</v>
      </c>
    </row>
  </sheetData>
  <mergeCells count="10">
    <mergeCell ref="A1:R1"/>
    <mergeCell ref="E3:G3"/>
    <mergeCell ref="H3:J3"/>
    <mergeCell ref="K3:M3"/>
    <mergeCell ref="N3:O3"/>
    <mergeCell ref="P3:R3"/>
    <mergeCell ref="A3:A4"/>
    <mergeCell ref="B3:B4"/>
    <mergeCell ref="C3:C4"/>
    <mergeCell ref="D3:D4"/>
  </mergeCells>
  <phoneticPr fontId="5" type="noConversion"/>
  <pageMargins left="0.31388888888888899" right="0.15625" top="0.51180555555555596" bottom="0.51180555555555596" header="0.51180555555555596" footer="0.55000000000000004"/>
  <pageSetup paperSize="9" scale="8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B42" sqref="B42"/>
    </sheetView>
  </sheetViews>
  <sheetFormatPr defaultColWidth="9" defaultRowHeight="13.5"/>
  <sheetData/>
  <phoneticPr fontId="5" type="noConversion"/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5" type="noConversion"/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命名范围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</cp:lastModifiedBy>
  <cp:lastPrinted>2016-09-02T08:01:00Z</cp:lastPrinted>
  <dcterms:created xsi:type="dcterms:W3CDTF">2016-08-30T01:48:00Z</dcterms:created>
  <dcterms:modified xsi:type="dcterms:W3CDTF">2016-11-03T15:13:28Z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