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Sheet1!$A$1:$S$15</definedName>
    <definedName name="_xlnm.Print_Titles" localSheetId="0">Sheet1!$1:$4</definedName>
  </definedNames>
  <calcPr calcId="144525" concurrentCalc="0"/>
</workbook>
</file>

<file path=xl/sharedStrings.xml><?xml version="1.0" encoding="utf-8"?>
<sst xmlns="http://schemas.openxmlformats.org/spreadsheetml/2006/main" count="39">
  <si>
    <t>太极大药房储值卡领取清单</t>
  </si>
  <si>
    <t>日期：</t>
  </si>
  <si>
    <t>序号</t>
  </si>
  <si>
    <t>门店ID</t>
  </si>
  <si>
    <t>门店名称</t>
  </si>
  <si>
    <t>店长</t>
  </si>
  <si>
    <t>修身 200元</t>
  </si>
  <si>
    <t>礼贤  500元</t>
  </si>
  <si>
    <t>问道  1000元</t>
  </si>
  <si>
    <t>总金额</t>
  </si>
  <si>
    <t>三类储值卡分别优惠金额</t>
  </si>
  <si>
    <t>领卡人签名</t>
  </si>
  <si>
    <t>数量</t>
  </si>
  <si>
    <t>单张充值金额</t>
  </si>
  <si>
    <t>金额</t>
  </si>
  <si>
    <t xml:space="preserve"> 充值金额</t>
  </si>
  <si>
    <t>优惠金额</t>
  </si>
  <si>
    <t>修身</t>
  </si>
  <si>
    <t>礼贤</t>
  </si>
  <si>
    <t>问道</t>
  </si>
  <si>
    <t>榕声路店</t>
  </si>
  <si>
    <t>李丽鞠</t>
  </si>
  <si>
    <t>锦华店</t>
  </si>
  <si>
    <t>肖小红</t>
  </si>
  <si>
    <t>兴义店</t>
  </si>
  <si>
    <t>庄静</t>
  </si>
  <si>
    <t>新园店</t>
  </si>
  <si>
    <t>罗婷</t>
  </si>
  <si>
    <t>邓双店</t>
  </si>
  <si>
    <t>张琴</t>
  </si>
  <si>
    <t>大源北街店</t>
  </si>
  <si>
    <t>张平英</t>
  </si>
  <si>
    <t>柳荫中和街</t>
  </si>
  <si>
    <t>王芳</t>
  </si>
  <si>
    <t>充值金额小计</t>
  </si>
  <si>
    <t>优惠金额小计</t>
  </si>
  <si>
    <t>制表人：林丰燕</t>
  </si>
  <si>
    <t>经手人：</t>
  </si>
  <si>
    <t>经办人：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</si>
</sst>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4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9" fillId="19" borderId="14" applyNumberFormat="0" applyAlignment="0" applyProtection="0">
      <alignment vertical="center"/>
    </xf>
    <xf numFmtId="0" fontId="23" fillId="19" borderId="13" applyNumberFormat="0" applyAlignment="0" applyProtection="0">
      <alignment vertical="center"/>
    </xf>
    <xf numFmtId="0" fontId="9" fillId="2" borderId="11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1" fontId="3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0" fillId="0" borderId="7" xfId="0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ECC578"/>
      <color rgb="00FDAA67"/>
      <color rgb="00FFFF00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17"/>
  <sheetViews>
    <sheetView tabSelected="1" workbookViewId="0">
      <selection activeCell="F13" sqref="F13"/>
    </sheetView>
  </sheetViews>
  <sheetFormatPr defaultColWidth="9" defaultRowHeight="13.5"/>
  <cols>
    <col min="1" max="1" width="5" style="3" customWidth="1"/>
    <col min="2" max="2" width="7.375" style="3" customWidth="1"/>
    <col min="3" max="3" width="17" style="4" customWidth="1"/>
    <col min="4" max="4" width="7.625" style="3" customWidth="1"/>
    <col min="5" max="7" width="8.25" style="3" customWidth="1"/>
    <col min="8" max="13" width="7.75" style="3" customWidth="1"/>
    <col min="14" max="14" width="11.75" style="3" customWidth="1"/>
    <col min="15" max="15" width="11.125" style="3" customWidth="1"/>
    <col min="16" max="16" width="7.375" style="3" customWidth="1"/>
    <col min="17" max="17" width="7.5" style="3" customWidth="1"/>
    <col min="18" max="18" width="7.625" style="3" customWidth="1"/>
    <col min="19" max="19" width="10.75" style="3" customWidth="1"/>
    <col min="20" max="16384" width="9" style="3"/>
  </cols>
  <sheetData>
    <row r="1" ht="32.1" customHeight="1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="1" customFormat="1" ht="32.1" customHeight="1" spans="1:19">
      <c r="A2" s="6" t="s">
        <v>1</v>
      </c>
      <c r="B2" s="6"/>
      <c r="C2" s="7">
        <v>42657</v>
      </c>
      <c r="D2" s="6"/>
      <c r="E2" s="8"/>
      <c r="F2" s="8"/>
      <c r="G2" s="8"/>
      <c r="H2" s="8"/>
      <c r="I2" s="8"/>
      <c r="J2" s="8"/>
      <c r="K2" s="8"/>
      <c r="L2" s="8"/>
      <c r="M2" s="8"/>
      <c r="N2" s="6"/>
      <c r="O2" s="6"/>
      <c r="P2" s="8"/>
      <c r="Q2" s="8"/>
      <c r="R2" s="8"/>
      <c r="S2" s="23"/>
    </row>
    <row r="3" ht="30" customHeight="1" spans="1:19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11"/>
      <c r="G3" s="12"/>
      <c r="H3" s="10" t="s">
        <v>7</v>
      </c>
      <c r="I3" s="11"/>
      <c r="J3" s="12"/>
      <c r="K3" s="10" t="s">
        <v>8</v>
      </c>
      <c r="L3" s="11"/>
      <c r="M3" s="12"/>
      <c r="N3" s="19" t="s">
        <v>9</v>
      </c>
      <c r="O3" s="19"/>
      <c r="P3" s="20" t="s">
        <v>10</v>
      </c>
      <c r="Q3" s="20"/>
      <c r="R3" s="20"/>
      <c r="S3" s="20" t="s">
        <v>11</v>
      </c>
    </row>
    <row r="4" ht="30" customHeight="1" spans="1:19">
      <c r="A4" s="13"/>
      <c r="B4" s="13"/>
      <c r="C4" s="13"/>
      <c r="D4" s="13"/>
      <c r="E4" s="13" t="s">
        <v>12</v>
      </c>
      <c r="F4" s="13" t="s">
        <v>13</v>
      </c>
      <c r="G4" s="13" t="s">
        <v>14</v>
      </c>
      <c r="H4" s="13" t="s">
        <v>12</v>
      </c>
      <c r="I4" s="13" t="s">
        <v>13</v>
      </c>
      <c r="J4" s="13" t="s">
        <v>14</v>
      </c>
      <c r="K4" s="13" t="s">
        <v>12</v>
      </c>
      <c r="L4" s="13" t="s">
        <v>13</v>
      </c>
      <c r="M4" s="13" t="s">
        <v>14</v>
      </c>
      <c r="N4" s="21" t="s">
        <v>15</v>
      </c>
      <c r="O4" s="21" t="s">
        <v>16</v>
      </c>
      <c r="P4" s="20" t="s">
        <v>17</v>
      </c>
      <c r="Q4" s="20" t="s">
        <v>18</v>
      </c>
      <c r="R4" s="20" t="s">
        <v>19</v>
      </c>
      <c r="S4" s="24"/>
    </row>
    <row r="5" customFormat="1" ht="30" customHeight="1" spans="1:19">
      <c r="A5" s="14">
        <v>1</v>
      </c>
      <c r="B5" s="14">
        <v>546</v>
      </c>
      <c r="C5" s="15" t="s">
        <v>20</v>
      </c>
      <c r="D5" s="16" t="s">
        <v>21</v>
      </c>
      <c r="E5" s="16">
        <v>30</v>
      </c>
      <c r="F5" s="16">
        <v>190</v>
      </c>
      <c r="G5" s="16">
        <f t="shared" ref="G5:G13" si="0">E5*F5</f>
        <v>5700</v>
      </c>
      <c r="H5" s="16">
        <v>20</v>
      </c>
      <c r="I5" s="16">
        <v>465</v>
      </c>
      <c r="J5" s="16">
        <f t="shared" ref="J5:J13" si="1">H5*I5</f>
        <v>9300</v>
      </c>
      <c r="K5" s="16">
        <v>15</v>
      </c>
      <c r="L5" s="16">
        <v>900</v>
      </c>
      <c r="M5" s="16">
        <f t="shared" ref="M5:M13" si="2">K5*L5</f>
        <v>13500</v>
      </c>
      <c r="N5" s="16">
        <f t="shared" ref="N5:N13" si="3">G5+J5+M5</f>
        <v>28500</v>
      </c>
      <c r="O5" s="16">
        <f t="shared" ref="O5:O13" si="4">E5*P5+H5*Q5+K5*R5</f>
        <v>2500</v>
      </c>
      <c r="P5" s="22">
        <v>10</v>
      </c>
      <c r="Q5" s="22">
        <v>35</v>
      </c>
      <c r="R5" s="22">
        <v>100</v>
      </c>
      <c r="S5" s="25"/>
    </row>
    <row r="6" customFormat="1" ht="30" customHeight="1" spans="1:19">
      <c r="A6" s="14">
        <v>2</v>
      </c>
      <c r="B6" s="14">
        <v>573</v>
      </c>
      <c r="C6" s="15" t="s">
        <v>22</v>
      </c>
      <c r="D6" s="16" t="s">
        <v>23</v>
      </c>
      <c r="E6" s="16">
        <v>20</v>
      </c>
      <c r="F6" s="16">
        <v>190</v>
      </c>
      <c r="G6" s="16">
        <f t="shared" si="0"/>
        <v>3800</v>
      </c>
      <c r="H6" s="16">
        <v>5</v>
      </c>
      <c r="I6" s="16">
        <v>465</v>
      </c>
      <c r="J6" s="16">
        <f t="shared" si="1"/>
        <v>2325</v>
      </c>
      <c r="K6" s="16">
        <v>0</v>
      </c>
      <c r="L6" s="16">
        <v>900</v>
      </c>
      <c r="M6" s="16">
        <f t="shared" si="2"/>
        <v>0</v>
      </c>
      <c r="N6" s="16">
        <f t="shared" si="3"/>
        <v>6125</v>
      </c>
      <c r="O6" s="16">
        <f t="shared" si="4"/>
        <v>375</v>
      </c>
      <c r="P6" s="22">
        <v>10</v>
      </c>
      <c r="Q6" s="22">
        <v>35</v>
      </c>
      <c r="R6" s="22">
        <v>100</v>
      </c>
      <c r="S6" s="25"/>
    </row>
    <row r="7" customFormat="1" ht="30" customHeight="1" spans="1:19">
      <c r="A7" s="14">
        <v>3</v>
      </c>
      <c r="B7" s="14">
        <v>371</v>
      </c>
      <c r="C7" s="15" t="s">
        <v>24</v>
      </c>
      <c r="D7" s="16" t="s">
        <v>25</v>
      </c>
      <c r="E7" s="16">
        <v>50</v>
      </c>
      <c r="F7" s="16">
        <v>190</v>
      </c>
      <c r="G7" s="16">
        <f t="shared" si="0"/>
        <v>9500</v>
      </c>
      <c r="H7" s="16">
        <v>30</v>
      </c>
      <c r="I7" s="16">
        <v>465</v>
      </c>
      <c r="J7" s="16">
        <f t="shared" si="1"/>
        <v>13950</v>
      </c>
      <c r="K7" s="16">
        <v>10</v>
      </c>
      <c r="L7" s="16">
        <v>900</v>
      </c>
      <c r="M7" s="16">
        <f t="shared" si="2"/>
        <v>9000</v>
      </c>
      <c r="N7" s="16">
        <f t="shared" si="3"/>
        <v>32450</v>
      </c>
      <c r="O7" s="16">
        <f t="shared" si="4"/>
        <v>2550</v>
      </c>
      <c r="P7" s="22">
        <v>10</v>
      </c>
      <c r="Q7" s="22">
        <v>35</v>
      </c>
      <c r="R7" s="22">
        <v>100</v>
      </c>
      <c r="S7" s="25"/>
    </row>
    <row r="8" customFormat="1" ht="30" customHeight="1" spans="1:19">
      <c r="A8" s="14">
        <v>4</v>
      </c>
      <c r="B8" s="14">
        <v>377</v>
      </c>
      <c r="C8" s="15" t="s">
        <v>26</v>
      </c>
      <c r="D8" s="16" t="s">
        <v>27</v>
      </c>
      <c r="E8" s="16">
        <v>0</v>
      </c>
      <c r="F8" s="16">
        <v>190</v>
      </c>
      <c r="G8" s="16">
        <f t="shared" si="0"/>
        <v>0</v>
      </c>
      <c r="H8" s="16">
        <v>10</v>
      </c>
      <c r="I8" s="16">
        <v>465</v>
      </c>
      <c r="J8" s="16">
        <f t="shared" si="1"/>
        <v>4650</v>
      </c>
      <c r="K8" s="16">
        <v>5</v>
      </c>
      <c r="L8" s="16">
        <v>900</v>
      </c>
      <c r="M8" s="16">
        <f t="shared" si="2"/>
        <v>4500</v>
      </c>
      <c r="N8" s="16">
        <f t="shared" si="3"/>
        <v>9150</v>
      </c>
      <c r="O8" s="16">
        <f t="shared" si="4"/>
        <v>850</v>
      </c>
      <c r="P8" s="22">
        <v>10</v>
      </c>
      <c r="Q8" s="22">
        <v>35</v>
      </c>
      <c r="R8" s="22">
        <v>100</v>
      </c>
      <c r="S8" s="25"/>
    </row>
    <row r="9" customFormat="1" ht="30" customHeight="1" spans="1:19">
      <c r="A9" s="14">
        <v>5</v>
      </c>
      <c r="B9" s="14">
        <v>514</v>
      </c>
      <c r="C9" s="15" t="s">
        <v>28</v>
      </c>
      <c r="D9" s="16" t="s">
        <v>29</v>
      </c>
      <c r="E9" s="16">
        <v>50</v>
      </c>
      <c r="F9" s="16">
        <v>190</v>
      </c>
      <c r="G9" s="16">
        <f t="shared" si="0"/>
        <v>9500</v>
      </c>
      <c r="H9" s="16">
        <v>30</v>
      </c>
      <c r="I9" s="16">
        <v>465</v>
      </c>
      <c r="J9" s="16">
        <f t="shared" si="1"/>
        <v>13950</v>
      </c>
      <c r="K9" s="16">
        <v>10</v>
      </c>
      <c r="L9" s="16">
        <v>900</v>
      </c>
      <c r="M9" s="16">
        <f t="shared" si="2"/>
        <v>9000</v>
      </c>
      <c r="N9" s="16">
        <f t="shared" si="3"/>
        <v>32450</v>
      </c>
      <c r="O9" s="16">
        <f t="shared" si="4"/>
        <v>2550</v>
      </c>
      <c r="P9" s="22">
        <v>10</v>
      </c>
      <c r="Q9" s="22">
        <v>35</v>
      </c>
      <c r="R9" s="22">
        <v>100</v>
      </c>
      <c r="S9" s="25"/>
    </row>
    <row r="10" customFormat="1" ht="30" customHeight="1" spans="1:19">
      <c r="A10" s="14">
        <v>6</v>
      </c>
      <c r="B10" s="14">
        <v>737</v>
      </c>
      <c r="C10" s="15" t="s">
        <v>30</v>
      </c>
      <c r="D10" s="16" t="s">
        <v>31</v>
      </c>
      <c r="E10" s="16">
        <v>50</v>
      </c>
      <c r="F10" s="16">
        <v>190</v>
      </c>
      <c r="G10" s="16">
        <f t="shared" si="0"/>
        <v>9500</v>
      </c>
      <c r="H10" s="16">
        <v>30</v>
      </c>
      <c r="I10" s="16">
        <v>465</v>
      </c>
      <c r="J10" s="16">
        <f t="shared" si="1"/>
        <v>13950</v>
      </c>
      <c r="K10" s="16">
        <v>10</v>
      </c>
      <c r="L10" s="16">
        <v>900</v>
      </c>
      <c r="M10" s="16">
        <f t="shared" si="2"/>
        <v>9000</v>
      </c>
      <c r="N10" s="16">
        <f t="shared" si="3"/>
        <v>32450</v>
      </c>
      <c r="O10" s="16">
        <f t="shared" si="4"/>
        <v>2550</v>
      </c>
      <c r="P10" s="22">
        <v>10</v>
      </c>
      <c r="Q10" s="22">
        <v>35</v>
      </c>
      <c r="R10" s="22">
        <v>100</v>
      </c>
      <c r="S10" s="25"/>
    </row>
    <row r="11" customFormat="1" ht="30" customHeight="1" spans="1:19">
      <c r="A11" s="14">
        <v>7</v>
      </c>
      <c r="B11" s="14">
        <v>584</v>
      </c>
      <c r="C11" s="15" t="s">
        <v>32</v>
      </c>
      <c r="D11" s="16" t="s">
        <v>33</v>
      </c>
      <c r="E11" s="16">
        <v>0</v>
      </c>
      <c r="F11" s="16">
        <v>190</v>
      </c>
      <c r="G11" s="16">
        <f t="shared" si="0"/>
        <v>0</v>
      </c>
      <c r="H11" s="16">
        <v>10</v>
      </c>
      <c r="I11" s="16">
        <v>465</v>
      </c>
      <c r="J11" s="16">
        <f t="shared" si="1"/>
        <v>4650</v>
      </c>
      <c r="K11" s="16">
        <v>10</v>
      </c>
      <c r="L11" s="16">
        <v>900</v>
      </c>
      <c r="M11" s="16">
        <f t="shared" si="2"/>
        <v>9000</v>
      </c>
      <c r="N11" s="16">
        <f t="shared" si="3"/>
        <v>13650</v>
      </c>
      <c r="O11" s="16">
        <f t="shared" si="4"/>
        <v>1350</v>
      </c>
      <c r="P11" s="22">
        <v>10</v>
      </c>
      <c r="Q11" s="22">
        <v>35</v>
      </c>
      <c r="R11" s="22">
        <v>100</v>
      </c>
      <c r="S11" s="25"/>
    </row>
    <row r="12" customFormat="1" ht="30" customHeight="1" spans="1:19">
      <c r="A12" s="14">
        <v>8</v>
      </c>
      <c r="B12" s="14"/>
      <c r="C12" s="15"/>
      <c r="D12" s="16"/>
      <c r="E12" s="16">
        <v>0</v>
      </c>
      <c r="F12" s="16">
        <v>190</v>
      </c>
      <c r="G12" s="16">
        <f t="shared" si="0"/>
        <v>0</v>
      </c>
      <c r="H12" s="16">
        <v>0</v>
      </c>
      <c r="I12" s="16">
        <v>465</v>
      </c>
      <c r="J12" s="16">
        <f t="shared" si="1"/>
        <v>0</v>
      </c>
      <c r="K12" s="16">
        <v>0</v>
      </c>
      <c r="L12" s="16">
        <v>900</v>
      </c>
      <c r="M12" s="16">
        <f t="shared" si="2"/>
        <v>0</v>
      </c>
      <c r="N12" s="16">
        <f t="shared" si="3"/>
        <v>0</v>
      </c>
      <c r="O12" s="16">
        <f t="shared" si="4"/>
        <v>0</v>
      </c>
      <c r="P12" s="22">
        <v>10</v>
      </c>
      <c r="Q12" s="22">
        <v>35</v>
      </c>
      <c r="R12" s="22">
        <v>100</v>
      </c>
      <c r="S12" s="25"/>
    </row>
    <row r="13" customFormat="1" ht="30" customHeight="1" spans="1:19">
      <c r="A13" s="14">
        <v>9</v>
      </c>
      <c r="B13" s="14"/>
      <c r="C13" s="15"/>
      <c r="D13" s="16"/>
      <c r="E13" s="16">
        <v>0</v>
      </c>
      <c r="F13" s="16">
        <v>190</v>
      </c>
      <c r="G13" s="16">
        <f t="shared" si="0"/>
        <v>0</v>
      </c>
      <c r="H13" s="16">
        <v>0</v>
      </c>
      <c r="I13" s="16">
        <v>465</v>
      </c>
      <c r="J13" s="16">
        <f t="shared" si="1"/>
        <v>0</v>
      </c>
      <c r="K13" s="16">
        <v>0</v>
      </c>
      <c r="L13" s="16">
        <v>900</v>
      </c>
      <c r="M13" s="16">
        <f t="shared" si="2"/>
        <v>0</v>
      </c>
      <c r="N13" s="16">
        <f t="shared" si="3"/>
        <v>0</v>
      </c>
      <c r="O13" s="16">
        <f t="shared" si="4"/>
        <v>0</v>
      </c>
      <c r="P13" s="22">
        <v>10</v>
      </c>
      <c r="Q13" s="22">
        <v>35</v>
      </c>
      <c r="R13" s="22">
        <v>100</v>
      </c>
      <c r="S13" s="25"/>
    </row>
    <row r="14" s="2" customFormat="1" ht="19.5" customHeight="1" spans="1:19">
      <c r="A14" s="17"/>
      <c r="B14" s="17"/>
      <c r="C14" s="18" t="s">
        <v>34</v>
      </c>
      <c r="D14" s="17"/>
      <c r="E14" s="17">
        <f>SUM(E5:E13)</f>
        <v>200</v>
      </c>
      <c r="F14" s="14">
        <v>190</v>
      </c>
      <c r="G14" s="14">
        <f t="shared" ref="G14:G35" si="5">E14*F14</f>
        <v>38000</v>
      </c>
      <c r="H14" s="17">
        <f>SUM(H5:H13)</f>
        <v>135</v>
      </c>
      <c r="I14" s="14">
        <v>465</v>
      </c>
      <c r="J14" s="14">
        <f t="shared" ref="J14:J35" si="6">H14*I14</f>
        <v>62775</v>
      </c>
      <c r="K14" s="17">
        <f>SUM(K5:K13)</f>
        <v>60</v>
      </c>
      <c r="L14" s="14">
        <v>900</v>
      </c>
      <c r="M14" s="14">
        <f t="shared" ref="M14:M35" si="7">K14*L14</f>
        <v>54000</v>
      </c>
      <c r="N14" s="14">
        <f t="shared" ref="N14:N35" si="8">G14+J14+M14</f>
        <v>154775</v>
      </c>
      <c r="O14" s="14">
        <f t="shared" ref="O14:O35" si="9">E14*P14+H14*Q14+K14*R14</f>
        <v>12725</v>
      </c>
      <c r="P14" s="22">
        <v>10</v>
      </c>
      <c r="Q14" s="22">
        <v>35</v>
      </c>
      <c r="R14" s="22">
        <v>100</v>
      </c>
      <c r="S14" s="17"/>
    </row>
    <row r="15" s="2" customFormat="1" ht="21.75" customHeight="1" spans="1:19">
      <c r="A15" s="17"/>
      <c r="B15" s="17"/>
      <c r="C15" s="18" t="s">
        <v>35</v>
      </c>
      <c r="D15" s="17"/>
      <c r="E15" s="17">
        <f>E14</f>
        <v>200</v>
      </c>
      <c r="F15" s="17">
        <v>10</v>
      </c>
      <c r="G15" s="16">
        <f t="shared" si="5"/>
        <v>2000</v>
      </c>
      <c r="H15" s="17">
        <f>H14</f>
        <v>135</v>
      </c>
      <c r="I15" s="17">
        <v>35</v>
      </c>
      <c r="J15" s="16">
        <f t="shared" si="6"/>
        <v>4725</v>
      </c>
      <c r="K15" s="17">
        <f>K14</f>
        <v>60</v>
      </c>
      <c r="L15" s="17">
        <v>100</v>
      </c>
      <c r="M15" s="16">
        <f t="shared" si="7"/>
        <v>6000</v>
      </c>
      <c r="N15" s="16">
        <f t="shared" si="8"/>
        <v>12725</v>
      </c>
      <c r="O15" s="14">
        <f t="shared" si="9"/>
        <v>12725</v>
      </c>
      <c r="P15" s="22">
        <v>10</v>
      </c>
      <c r="Q15" s="22">
        <v>35</v>
      </c>
      <c r="R15" s="22">
        <v>100</v>
      </c>
      <c r="S15" s="17"/>
    </row>
    <row r="17" spans="3:12">
      <c r="C17" s="4" t="s">
        <v>36</v>
      </c>
      <c r="G17" s="3" t="s">
        <v>37</v>
      </c>
      <c r="L17" s="3" t="s">
        <v>38</v>
      </c>
    </row>
  </sheetData>
  <autoFilter ref="A1:S15"/>
  <mergeCells count="10">
    <mergeCell ref="A1:R1"/>
    <mergeCell ref="E3:G3"/>
    <mergeCell ref="H3:J3"/>
    <mergeCell ref="K3:M3"/>
    <mergeCell ref="N3:O3"/>
    <mergeCell ref="P3:R3"/>
    <mergeCell ref="A3:A4"/>
    <mergeCell ref="B3:B4"/>
    <mergeCell ref="C3:C4"/>
    <mergeCell ref="D3:D4"/>
  </mergeCells>
  <pageMargins left="0.313888888888889" right="0.15625" top="0.511805555555556" bottom="0.511805555555556" header="0.511805555555556" footer="0.55"/>
  <pageSetup paperSize="9" scale="8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B42" sqref="B42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USER-</cp:lastModifiedBy>
  <dcterms:created xsi:type="dcterms:W3CDTF">2016-08-30T01:48:00Z</dcterms:created>
  <cp:lastPrinted>2016-09-02T08:01:00Z</cp:lastPrinted>
  <dcterms:modified xsi:type="dcterms:W3CDTF">2016-11-29T02:57:01Z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2052-10.1.0.6065</vt:lpwstr>
  </property>
</Properties>
</file>