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<sst xmlns="http://schemas.openxmlformats.org/spreadsheetml/2006/main" count="43">
  <si>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</si>
  <si>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</si>
  <si>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</si>
  <si>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</si>
  <si>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</si>
  <si>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</si>
  <si>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</si>
  <si>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</si>
  <si>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</si>
  <si>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</si>
  <si>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</si>
  <si>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</si>
  <si>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</si>
  <si>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</si>
  <si>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</si>
  <si>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</si>
  <si>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</si>
  <si>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</si>
  <si>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</si>
  <si>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</si>
  <si>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景中店</t>
  </si>
  <si>
    <t>杨科</t>
  </si>
  <si>
    <t>崇中店</t>
  </si>
  <si>
    <t>刘莎</t>
  </si>
  <si>
    <t>问道西店</t>
  </si>
  <si>
    <t>王佳兰</t>
  </si>
  <si>
    <t>都江堰店</t>
  </si>
  <si>
    <t>贾静</t>
  </si>
  <si>
    <t>翔凤店</t>
  </si>
  <si>
    <t>张艳</t>
  </si>
  <si>
    <t>三江店</t>
  </si>
  <si>
    <t>胡建梅</t>
  </si>
  <si>
    <t>奎光店</t>
  </si>
  <si>
    <t>吴阳</t>
  </si>
  <si>
    <t>蒲阳店</t>
  </si>
  <si>
    <t>杨文英</t>
  </si>
  <si>
    <t>聚源店</t>
  </si>
  <si>
    <t>何丽萍</t>
  </si>
  <si>
    <t>充值金额小计</t>
  </si>
  <si>
    <t>优惠金额小计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</si>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</sst>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topLeftCell="A4" workbookViewId="0">
      <selection activeCell="F9" sqref="F9"/>
    </sheetView>
  </sheetViews>
  <sheetFormatPr defaultColWidth="9" defaultRowHeight="13.5"/>
  <cols>
    <col min="1" max="1" width="5" style="5" customWidth="1"/>
    <col min="2" max="2" width="7.375" style="5" customWidth="1"/>
    <col min="3" max="3" width="17" style="6" customWidth="1"/>
    <col min="4" max="4" width="7.625" style="5" customWidth="1"/>
    <col min="5" max="7" width="8.25" style="5" customWidth="1"/>
    <col min="8" max="13" width="7.75" style="5" customWidth="1"/>
    <col min="14" max="14" width="11.75" style="5" customWidth="1"/>
    <col min="15" max="15" width="11.125" style="5" customWidth="1"/>
    <col min="16" max="16" width="7.375" style="5" customWidth="1"/>
    <col min="17" max="17" width="7.5" style="5" customWidth="1"/>
    <col min="18" max="18" width="7.625" style="5" customWidth="1"/>
    <col min="19" max="19" width="10.75" style="5" customWidth="1"/>
    <col min="20" max="16384" width="9" style="5"/>
  </cols>
  <sheetData>
    <row r="1" ht="32.1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32.1" customHeight="1" spans="1:19">
      <c r="A2" s="8" t="s">
        <v>1</v>
      </c>
      <c r="B2" s="8"/>
      <c r="C2" s="9">
        <v>42703</v>
      </c>
      <c r="D2" s="8"/>
      <c r="E2" s="10"/>
      <c r="F2" s="10"/>
      <c r="G2" s="10"/>
      <c r="H2" s="10"/>
      <c r="I2" s="10"/>
      <c r="J2" s="10"/>
      <c r="K2" s="10"/>
      <c r="L2" s="10"/>
      <c r="M2" s="10"/>
      <c r="N2" s="8"/>
      <c r="O2" s="8"/>
      <c r="P2" s="10"/>
      <c r="Q2" s="10"/>
      <c r="R2" s="10"/>
      <c r="S2" s="27"/>
    </row>
    <row r="3" ht="30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/>
      <c r="G3" s="14"/>
      <c r="H3" s="12" t="s">
        <v>7</v>
      </c>
      <c r="I3" s="13"/>
      <c r="J3" s="14"/>
      <c r="K3" s="12" t="s">
        <v>8</v>
      </c>
      <c r="L3" s="13"/>
      <c r="M3" s="14"/>
      <c r="N3" s="21" t="s">
        <v>9</v>
      </c>
      <c r="O3" s="21"/>
      <c r="P3" s="22" t="s">
        <v>10</v>
      </c>
      <c r="Q3" s="22"/>
      <c r="R3" s="22"/>
      <c r="S3" s="22" t="s">
        <v>11</v>
      </c>
    </row>
    <row r="4" ht="30" customHeight="1" spans="1:19">
      <c r="A4" s="15"/>
      <c r="B4" s="15"/>
      <c r="C4" s="15"/>
      <c r="D4" s="15"/>
      <c r="E4" s="15" t="s">
        <v>12</v>
      </c>
      <c r="F4" s="15" t="s">
        <v>13</v>
      </c>
      <c r="G4" s="15" t="s">
        <v>14</v>
      </c>
      <c r="H4" s="15" t="s">
        <v>12</v>
      </c>
      <c r="I4" s="15" t="s">
        <v>13</v>
      </c>
      <c r="J4" s="15" t="s">
        <v>14</v>
      </c>
      <c r="K4" s="15" t="s">
        <v>12</v>
      </c>
      <c r="L4" s="15" t="s">
        <v>13</v>
      </c>
      <c r="M4" s="15" t="s">
        <v>14</v>
      </c>
      <c r="N4" s="23" t="s">
        <v>15</v>
      </c>
      <c r="O4" s="23" t="s">
        <v>16</v>
      </c>
      <c r="P4" s="22" t="s">
        <v>17</v>
      </c>
      <c r="Q4" s="22" t="s">
        <v>18</v>
      </c>
      <c r="R4" s="22" t="s">
        <v>19</v>
      </c>
      <c r="S4" s="28"/>
    </row>
    <row r="5" s="2" customFormat="1" ht="30" customHeight="1" spans="1:19">
      <c r="A5" s="16">
        <v>1</v>
      </c>
      <c r="B5" s="16">
        <v>587</v>
      </c>
      <c r="C5" s="17" t="s">
        <v>20</v>
      </c>
      <c r="D5" s="18" t="s">
        <v>21</v>
      </c>
      <c r="E5" s="18">
        <v>30</v>
      </c>
      <c r="F5" s="18">
        <v>190</v>
      </c>
      <c r="G5" s="18">
        <f t="shared" ref="G5:G13" si="0">E5*F5</f>
        <v>5700</v>
      </c>
      <c r="H5" s="18">
        <v>20</v>
      </c>
      <c r="I5" s="18">
        <v>465</v>
      </c>
      <c r="J5" s="18">
        <f t="shared" ref="J5:J13" si="1">H5*I5</f>
        <v>9300</v>
      </c>
      <c r="K5" s="18">
        <v>0</v>
      </c>
      <c r="L5" s="18">
        <v>900</v>
      </c>
      <c r="M5" s="18">
        <f t="shared" ref="M5:M13" si="2">K5*L5</f>
        <v>0</v>
      </c>
      <c r="N5" s="18">
        <f t="shared" ref="N5:N13" si="3">G5+J5+M5</f>
        <v>15000</v>
      </c>
      <c r="O5" s="18">
        <f t="shared" ref="O5:O13" si="4">E5*P5+H5*Q5+K5*R5</f>
        <v>1000</v>
      </c>
      <c r="P5" s="24">
        <v>10</v>
      </c>
      <c r="Q5" s="24">
        <v>35</v>
      </c>
      <c r="R5" s="24">
        <v>100</v>
      </c>
      <c r="S5" s="29"/>
    </row>
    <row r="6" s="2" customFormat="1" ht="30" customHeight="1" spans="1:19">
      <c r="A6" s="16">
        <v>2</v>
      </c>
      <c r="B6" s="16">
        <v>52</v>
      </c>
      <c r="C6" s="17" t="s">
        <v>22</v>
      </c>
      <c r="D6" s="18" t="s">
        <v>23</v>
      </c>
      <c r="E6" s="18">
        <v>5</v>
      </c>
      <c r="F6" s="18">
        <v>190</v>
      </c>
      <c r="G6" s="18">
        <f t="shared" si="0"/>
        <v>950</v>
      </c>
      <c r="H6" s="18">
        <v>10</v>
      </c>
      <c r="I6" s="18">
        <v>465</v>
      </c>
      <c r="J6" s="18">
        <f t="shared" si="1"/>
        <v>4650</v>
      </c>
      <c r="K6" s="18">
        <v>10</v>
      </c>
      <c r="L6" s="18">
        <v>900</v>
      </c>
      <c r="M6" s="18">
        <f t="shared" si="2"/>
        <v>9000</v>
      </c>
      <c r="N6" s="18">
        <f t="shared" si="3"/>
        <v>14600</v>
      </c>
      <c r="O6" s="18">
        <f t="shared" si="4"/>
        <v>1400</v>
      </c>
      <c r="P6" s="24">
        <v>10</v>
      </c>
      <c r="Q6" s="24">
        <v>35</v>
      </c>
      <c r="R6" s="24">
        <v>100</v>
      </c>
      <c r="S6" s="29"/>
    </row>
    <row r="7" s="2" customFormat="1" ht="30" customHeight="1" spans="1:19">
      <c r="A7" s="16">
        <v>3</v>
      </c>
      <c r="B7" s="16">
        <v>54</v>
      </c>
      <c r="C7" s="17" t="s">
        <v>24</v>
      </c>
      <c r="D7" s="18" t="s">
        <v>25</v>
      </c>
      <c r="E7" s="18">
        <v>50</v>
      </c>
      <c r="F7" s="18">
        <v>190</v>
      </c>
      <c r="G7" s="18">
        <f t="shared" si="0"/>
        <v>9500</v>
      </c>
      <c r="H7" s="18">
        <v>0</v>
      </c>
      <c r="I7" s="18">
        <v>465</v>
      </c>
      <c r="J7" s="18">
        <f t="shared" si="1"/>
        <v>0</v>
      </c>
      <c r="K7" s="18">
        <v>0</v>
      </c>
      <c r="L7" s="18">
        <v>900</v>
      </c>
      <c r="M7" s="18">
        <f t="shared" si="2"/>
        <v>0</v>
      </c>
      <c r="N7" s="18">
        <f t="shared" si="3"/>
        <v>9500</v>
      </c>
      <c r="O7" s="18">
        <f t="shared" si="4"/>
        <v>500</v>
      </c>
      <c r="P7" s="24">
        <v>10</v>
      </c>
      <c r="Q7" s="24">
        <v>35</v>
      </c>
      <c r="R7" s="24">
        <v>100</v>
      </c>
      <c r="S7" s="29"/>
    </row>
    <row r="8" s="2" customFormat="1" ht="30" customHeight="1" spans="1:19">
      <c r="A8" s="16">
        <v>4</v>
      </c>
      <c r="B8" s="16">
        <v>587</v>
      </c>
      <c r="C8" s="17" t="s">
        <v>26</v>
      </c>
      <c r="D8" s="18" t="s">
        <v>27</v>
      </c>
      <c r="E8" s="18">
        <v>30</v>
      </c>
      <c r="F8" s="18">
        <v>190</v>
      </c>
      <c r="G8" s="18">
        <f t="shared" si="0"/>
        <v>5700</v>
      </c>
      <c r="H8" s="18">
        <v>20</v>
      </c>
      <c r="I8" s="18">
        <v>465</v>
      </c>
      <c r="J8" s="18">
        <f t="shared" si="1"/>
        <v>9300</v>
      </c>
      <c r="K8" s="18">
        <v>20</v>
      </c>
      <c r="L8" s="18">
        <v>900</v>
      </c>
      <c r="M8" s="18">
        <f t="shared" si="2"/>
        <v>18000</v>
      </c>
      <c r="N8" s="18">
        <f t="shared" si="3"/>
        <v>33000</v>
      </c>
      <c r="O8" s="18">
        <f t="shared" si="4"/>
        <v>3000</v>
      </c>
      <c r="P8" s="24">
        <v>10</v>
      </c>
      <c r="Q8" s="24">
        <v>35</v>
      </c>
      <c r="R8" s="24">
        <v>100</v>
      </c>
      <c r="S8" s="29"/>
    </row>
    <row r="9" s="2" customFormat="1" ht="30" customHeight="1" spans="1:19">
      <c r="A9" s="16">
        <v>5</v>
      </c>
      <c r="B9" s="16">
        <v>706</v>
      </c>
      <c r="C9" s="17" t="s">
        <v>28</v>
      </c>
      <c r="D9" s="18" t="s">
        <v>29</v>
      </c>
      <c r="E9" s="18">
        <v>20</v>
      </c>
      <c r="F9" s="18">
        <v>190</v>
      </c>
      <c r="G9" s="18">
        <f t="shared" si="0"/>
        <v>3800</v>
      </c>
      <c r="H9" s="18">
        <v>10</v>
      </c>
      <c r="I9" s="18">
        <v>465</v>
      </c>
      <c r="J9" s="18">
        <f t="shared" si="1"/>
        <v>4650</v>
      </c>
      <c r="K9" s="18">
        <v>0</v>
      </c>
      <c r="L9" s="18">
        <v>900</v>
      </c>
      <c r="M9" s="18">
        <f t="shared" si="2"/>
        <v>0</v>
      </c>
      <c r="N9" s="18">
        <f t="shared" si="3"/>
        <v>8450</v>
      </c>
      <c r="O9" s="18">
        <f t="shared" si="4"/>
        <v>550</v>
      </c>
      <c r="P9" s="24">
        <v>10</v>
      </c>
      <c r="Q9" s="24">
        <v>35</v>
      </c>
      <c r="R9" s="24">
        <v>100</v>
      </c>
      <c r="S9" s="29"/>
    </row>
    <row r="10" s="2" customFormat="1" ht="30" customHeight="1" spans="1:19">
      <c r="A10" s="16">
        <v>6</v>
      </c>
      <c r="B10" s="16">
        <v>56</v>
      </c>
      <c r="C10" s="17" t="s">
        <v>30</v>
      </c>
      <c r="D10" s="18" t="s">
        <v>31</v>
      </c>
      <c r="E10" s="18">
        <v>0</v>
      </c>
      <c r="F10" s="18">
        <v>190</v>
      </c>
      <c r="G10" s="18">
        <f t="shared" si="0"/>
        <v>0</v>
      </c>
      <c r="H10" s="18">
        <v>10</v>
      </c>
      <c r="I10" s="18">
        <v>465</v>
      </c>
      <c r="J10" s="18">
        <f t="shared" si="1"/>
        <v>4650</v>
      </c>
      <c r="K10" s="18">
        <v>50</v>
      </c>
      <c r="L10" s="18">
        <v>900</v>
      </c>
      <c r="M10" s="18">
        <f t="shared" si="2"/>
        <v>45000</v>
      </c>
      <c r="N10" s="18">
        <f t="shared" si="3"/>
        <v>49650</v>
      </c>
      <c r="O10" s="18">
        <f t="shared" si="4"/>
        <v>5350</v>
      </c>
      <c r="P10" s="24">
        <v>10</v>
      </c>
      <c r="Q10" s="24">
        <v>35</v>
      </c>
      <c r="R10" s="24">
        <v>100</v>
      </c>
      <c r="S10" s="29"/>
    </row>
    <row r="11" s="3" customFormat="1" ht="30" customHeight="1" spans="1:19">
      <c r="A11" s="16">
        <v>7</v>
      </c>
      <c r="B11" s="16">
        <v>704</v>
      </c>
      <c r="C11" s="17" t="s">
        <v>32</v>
      </c>
      <c r="D11" s="18" t="s">
        <v>33</v>
      </c>
      <c r="E11" s="18">
        <v>10</v>
      </c>
      <c r="F11" s="18">
        <v>190</v>
      </c>
      <c r="G11" s="18">
        <f t="shared" si="0"/>
        <v>1900</v>
      </c>
      <c r="H11" s="18">
        <v>10</v>
      </c>
      <c r="I11" s="18">
        <v>465</v>
      </c>
      <c r="J11" s="18">
        <f t="shared" si="1"/>
        <v>4650</v>
      </c>
      <c r="K11" s="18">
        <v>5</v>
      </c>
      <c r="L11" s="18">
        <v>900</v>
      </c>
      <c r="M11" s="18">
        <f t="shared" si="2"/>
        <v>4500</v>
      </c>
      <c r="N11" s="18">
        <f t="shared" si="3"/>
        <v>11050</v>
      </c>
      <c r="O11" s="18">
        <f t="shared" si="4"/>
        <v>950</v>
      </c>
      <c r="P11" s="25">
        <v>10</v>
      </c>
      <c r="Q11" s="25">
        <v>35</v>
      </c>
      <c r="R11" s="25">
        <v>100</v>
      </c>
      <c r="S11" s="30"/>
    </row>
    <row r="12" s="3" customFormat="1" ht="30" customHeight="1" spans="1:19">
      <c r="A12" s="16">
        <v>8</v>
      </c>
      <c r="B12" s="16">
        <v>738</v>
      </c>
      <c r="C12" s="17" t="s">
        <v>34</v>
      </c>
      <c r="D12" s="18" t="s">
        <v>35</v>
      </c>
      <c r="E12" s="18">
        <v>30</v>
      </c>
      <c r="F12" s="18">
        <v>190</v>
      </c>
      <c r="G12" s="18">
        <f t="shared" si="0"/>
        <v>5700</v>
      </c>
      <c r="H12" s="18">
        <v>10</v>
      </c>
      <c r="I12" s="18">
        <v>465</v>
      </c>
      <c r="J12" s="18">
        <f t="shared" si="1"/>
        <v>4650</v>
      </c>
      <c r="K12" s="18">
        <v>10</v>
      </c>
      <c r="L12" s="18">
        <v>900</v>
      </c>
      <c r="M12" s="18">
        <f t="shared" si="2"/>
        <v>9000</v>
      </c>
      <c r="N12" s="18">
        <f t="shared" si="3"/>
        <v>19350</v>
      </c>
      <c r="O12" s="18">
        <f t="shared" si="4"/>
        <v>1650</v>
      </c>
      <c r="P12" s="25">
        <v>10</v>
      </c>
      <c r="Q12" s="25">
        <v>35</v>
      </c>
      <c r="R12" s="25">
        <v>100</v>
      </c>
      <c r="S12" s="30"/>
    </row>
    <row r="13" s="2" customFormat="1" ht="30" customHeight="1" spans="1:19">
      <c r="A13" s="16">
        <v>5</v>
      </c>
      <c r="B13" s="16">
        <v>738</v>
      </c>
      <c r="C13" s="17" t="s">
        <v>36</v>
      </c>
      <c r="D13" s="18" t="s">
        <v>37</v>
      </c>
      <c r="E13" s="18">
        <v>20</v>
      </c>
      <c r="F13" s="18">
        <v>190</v>
      </c>
      <c r="G13" s="18">
        <f t="shared" si="0"/>
        <v>3800</v>
      </c>
      <c r="H13" s="18">
        <v>15</v>
      </c>
      <c r="I13" s="18">
        <v>465</v>
      </c>
      <c r="J13" s="18">
        <f t="shared" si="1"/>
        <v>6975</v>
      </c>
      <c r="K13" s="18">
        <v>5</v>
      </c>
      <c r="L13" s="18">
        <v>900</v>
      </c>
      <c r="M13" s="18">
        <f t="shared" si="2"/>
        <v>4500</v>
      </c>
      <c r="N13" s="18">
        <f t="shared" si="3"/>
        <v>15275</v>
      </c>
      <c r="O13" s="18">
        <f t="shared" si="4"/>
        <v>1225</v>
      </c>
      <c r="P13" s="24">
        <v>10</v>
      </c>
      <c r="Q13" s="24">
        <v>35</v>
      </c>
      <c r="R13" s="24">
        <v>100</v>
      </c>
      <c r="S13" s="29"/>
    </row>
    <row r="14" s="4" customFormat="1" ht="19.5" customHeight="1" spans="1:19">
      <c r="A14" s="19"/>
      <c r="B14" s="19"/>
      <c r="C14" s="20" t="s">
        <v>38</v>
      </c>
      <c r="D14" s="19"/>
      <c r="E14" s="19">
        <f>SUM(E5:E12)</f>
        <v>175</v>
      </c>
      <c r="F14" s="16">
        <v>190</v>
      </c>
      <c r="G14" s="16">
        <f t="shared" ref="G14:G35" si="5">E14*F14</f>
        <v>33250</v>
      </c>
      <c r="H14" s="19">
        <f>SUM(H5:H12)</f>
        <v>90</v>
      </c>
      <c r="I14" s="16">
        <v>465</v>
      </c>
      <c r="J14" s="16">
        <f t="shared" ref="J14:J35" si="6">H14*I14</f>
        <v>41850</v>
      </c>
      <c r="K14" s="19">
        <f>SUM(K5:K12)</f>
        <v>95</v>
      </c>
      <c r="L14" s="16">
        <v>900</v>
      </c>
      <c r="M14" s="16">
        <f t="shared" ref="M14:M35" si="7">K14*L14</f>
        <v>85500</v>
      </c>
      <c r="N14" s="16">
        <f t="shared" ref="N14:N35" si="8">G14+J14+M14</f>
        <v>160600</v>
      </c>
      <c r="O14" s="16">
        <f t="shared" ref="O14:O35" si="9">E14*P14+H14*Q14+K14*R14</f>
        <v>14400</v>
      </c>
      <c r="P14" s="26">
        <v>10</v>
      </c>
      <c r="Q14" s="26">
        <v>35</v>
      </c>
      <c r="R14" s="26">
        <v>100</v>
      </c>
      <c r="S14" s="19"/>
    </row>
    <row r="15" s="4" customFormat="1" ht="21.75" customHeight="1" spans="1:19">
      <c r="A15" s="19"/>
      <c r="B15" s="19"/>
      <c r="C15" s="20" t="s">
        <v>39</v>
      </c>
      <c r="D15" s="19"/>
      <c r="E15" s="19">
        <f>E14</f>
        <v>175</v>
      </c>
      <c r="F15" s="19">
        <v>10</v>
      </c>
      <c r="G15" s="18">
        <f t="shared" si="5"/>
        <v>1750</v>
      </c>
      <c r="H15" s="19">
        <f>H14</f>
        <v>90</v>
      </c>
      <c r="I15" s="19">
        <v>35</v>
      </c>
      <c r="J15" s="18">
        <f t="shared" si="6"/>
        <v>3150</v>
      </c>
      <c r="K15" s="19">
        <f>K14</f>
        <v>95</v>
      </c>
      <c r="L15" s="19">
        <v>100</v>
      </c>
      <c r="M15" s="18">
        <f t="shared" si="7"/>
        <v>9500</v>
      </c>
      <c r="N15" s="18">
        <f t="shared" si="8"/>
        <v>14400</v>
      </c>
      <c r="O15" s="16">
        <f t="shared" si="9"/>
        <v>14400</v>
      </c>
      <c r="P15" s="26">
        <v>10</v>
      </c>
      <c r="Q15" s="26">
        <v>35</v>
      </c>
      <c r="R15" s="26">
        <v>100</v>
      </c>
      <c r="S15" s="19"/>
    </row>
    <row r="17" spans="3:12">
      <c r="C17" s="6" t="s">
        <v>40</v>
      </c>
      <c r="G17" s="5" t="s">
        <v>41</v>
      </c>
      <c r="L17" s="5" t="s">
        <v>42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2016-11-29T02:22:26Z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