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 activeTab="7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</sheets>
  <calcPr calcId="144525"/>
</workbook>
</file>

<file path=xl/comments1.xml><?xml version="1.0" encoding="utf-8"?>
<comments xmlns="http://schemas.openxmlformats.org/spreadsheetml/2006/main">
  <authors>
    <author>微软用户</author>
  </authors>
  <commentList>
    <comment ref="E10" authorId="0">
      <text>
        <r>
          <rPr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支付宝微信混淆，按小票调正确金额</t>
        </r>
      </text>
    </comment>
  </commentList>
</comments>
</file>

<file path=xl/sharedStrings.xml><?xml version="1.0" encoding="utf-8"?>
<sst xmlns="http://schemas.openxmlformats.org/spreadsheetml/2006/main" count="37">
  <si>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</si>
  <si>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</si>
  <si>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</si>
  <si>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</si>
  <si>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</si>
  <si>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</si>
  <si>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</si>
  <si>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</si>
  <si>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</si>
  <si>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</si>
  <si>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</si>
  <si>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</si>
  <si>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</si>
  <si>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</si>
  <si>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t>银行存款</t>
  </si>
  <si>
    <t>POS</t>
  </si>
  <si>
    <t>每日合计</t>
  </si>
  <si>
    <t>开江</t>
  </si>
  <si>
    <t>19-30</t>
  </si>
  <si>
    <t>7.1-7.10</t>
  </si>
  <si>
    <t>11-15</t>
  </si>
  <si>
    <t>16-18</t>
  </si>
  <si>
    <t>19-25</t>
  </si>
  <si>
    <t>7.26-8.6</t>
  </si>
  <si>
    <t>8.7-8.13</t>
  </si>
  <si>
    <t>8.14-8.25</t>
  </si>
  <si>
    <t>9.4-9.12</t>
  </si>
  <si>
    <t>9.13-9.17</t>
  </si>
  <si>
    <t>9.18-9.25</t>
  </si>
  <si>
    <t>8.26-8.28</t>
  </si>
  <si>
    <t>8.29-9.3</t>
  </si>
  <si>
    <t>达州</t>
  </si>
  <si>
    <t>万源</t>
  </si>
  <si>
    <t>和信通</t>
  </si>
  <si>
    <t>国康</t>
  </si>
  <si>
    <t>京东</t>
  </si>
  <si>
    <t>9.9平安保险转账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</si>
</sst>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8" tint="-0.25"/>
      <name val="宋体"/>
      <charset val="134"/>
    </font>
    <font>
      <sz val="12"/>
      <color indexed="10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14" borderId="7" applyNumberFormat="0" applyAlignment="0" applyProtection="0">
      <alignment vertical="center"/>
    </xf>
    <xf numFmtId="0" fontId="10" fillId="14" borderId="6" applyNumberFormat="0" applyAlignment="0" applyProtection="0">
      <alignment vertical="center"/>
    </xf>
    <xf numFmtId="0" fontId="9" fillId="15" borderId="8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43" fontId="1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177" fontId="1" fillId="0" borderId="1" xfId="0" applyNumberFormat="1" applyFont="1" applyBorder="1">
      <alignment vertical="center"/>
    </xf>
    <xf numFmtId="0" fontId="1" fillId="2" borderId="1" xfId="0" applyFont="1" applyFill="1" applyBorder="1">
      <alignment vertical="center"/>
    </xf>
    <xf numFmtId="176" fontId="1" fillId="3" borderId="1" xfId="0" applyNumberFormat="1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1" fillId="4" borderId="1" xfId="0" applyFont="1" applyFill="1" applyBorder="1">
      <alignment vertical="center"/>
    </xf>
    <xf numFmtId="43" fontId="1" fillId="4" borderId="1" xfId="0" applyNumberFormat="1" applyFont="1" applyFill="1" applyBorder="1">
      <alignment vertical="center"/>
    </xf>
    <xf numFmtId="176" fontId="1" fillId="4" borderId="1" xfId="0" applyNumberFormat="1" applyFont="1" applyFill="1" applyBorder="1">
      <alignment vertical="center"/>
    </xf>
    <xf numFmtId="43" fontId="2" fillId="5" borderId="1" xfId="0" applyNumberFormat="1" applyFont="1" applyFill="1" applyBorder="1">
      <alignment vertical="center"/>
    </xf>
    <xf numFmtId="176" fontId="1" fillId="6" borderId="1" xfId="0" applyNumberFormat="1" applyFont="1" applyFill="1" applyBorder="1">
      <alignment vertical="center"/>
    </xf>
    <xf numFmtId="176" fontId="1" fillId="7" borderId="1" xfId="0" applyNumberFormat="1" applyFont="1" applyFill="1" applyBorder="1">
      <alignment vertical="center"/>
    </xf>
    <xf numFmtId="43" fontId="1" fillId="6" borderId="1" xfId="0" applyNumberFormat="1" applyFont="1" applyFill="1" applyBorder="1">
      <alignment vertical="center"/>
    </xf>
    <xf numFmtId="176" fontId="1" fillId="0" borderId="0" xfId="0" applyNumberFormat="1" applyFont="1">
      <alignment vertical="center"/>
    </xf>
    <xf numFmtId="176" fontId="2" fillId="4" borderId="1" xfId="0" applyNumberFormat="1" applyFont="1" applyFill="1" applyBorder="1">
      <alignment vertical="center"/>
    </xf>
    <xf numFmtId="176" fontId="1" fillId="0" borderId="2" xfId="0" applyNumberFormat="1" applyFont="1" applyFill="1" applyBorder="1">
      <alignment vertical="center"/>
    </xf>
    <xf numFmtId="43" fontId="1" fillId="3" borderId="1" xfId="0" applyNumberFormat="1" applyFont="1" applyFill="1" applyBorder="1">
      <alignment vertical="center"/>
    </xf>
    <xf numFmtId="43" fontId="1" fillId="4" borderId="0" xfId="0" applyNumberFormat="1" applyFont="1" applyFill="1">
      <alignment vertical="center"/>
    </xf>
    <xf numFmtId="0" fontId="2" fillId="4" borderId="1" xfId="0" applyFont="1" applyFill="1" applyBorder="1">
      <alignment vertical="center"/>
    </xf>
    <xf numFmtId="0" fontId="1" fillId="5" borderId="1" xfId="0" applyFont="1" applyFill="1" applyBorder="1">
      <alignment vertical="center"/>
    </xf>
    <xf numFmtId="0" fontId="1" fillId="5" borderId="0" xfId="0" applyFont="1" applyFill="1">
      <alignment vertical="center"/>
    </xf>
    <xf numFmtId="0" fontId="1" fillId="4" borderId="0" xfId="0" applyFont="1" applyFill="1">
      <alignment vertical="center"/>
    </xf>
    <xf numFmtId="0" fontId="1" fillId="8" borderId="1" xfId="0" applyFont="1" applyFill="1" applyBorder="1">
      <alignment vertical="center"/>
    </xf>
    <xf numFmtId="0" fontId="2" fillId="8" borderId="1" xfId="0" applyFont="1" applyFill="1" applyBorder="1">
      <alignment vertical="center"/>
    </xf>
    <xf numFmtId="0" fontId="3" fillId="8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1" fillId="9" borderId="1" xfId="0" applyFont="1" applyFill="1" applyBorder="1">
      <alignment vertical="center"/>
    </xf>
    <xf numFmtId="43" fontId="1" fillId="9" borderId="1" xfId="0" applyNumberFormat="1" applyFont="1" applyFill="1" applyBorder="1">
      <alignment vertical="center"/>
    </xf>
    <xf numFmtId="176" fontId="1" fillId="9" borderId="1" xfId="0" applyNumberFormat="1" applyFont="1" applyFill="1" applyBorder="1">
      <alignment vertical="center"/>
    </xf>
    <xf numFmtId="43" fontId="1" fillId="0" borderId="1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43" fontId="1" fillId="0" borderId="1" xfId="0" applyNumberFormat="1" applyFont="1" applyBorder="1">
      <alignment vertical="center"/>
    </xf>
    <xf numFmtId="0" fontId="2" fillId="10" borderId="1" xfId="0" applyFont="1" applyFill="1" applyBorder="1">
      <alignment vertical="center"/>
    </xf>
    <xf numFmtId="49" fontId="1" fillId="11" borderId="1" xfId="0" applyNumberFormat="1" applyFont="1" applyFill="1" applyBorder="1">
      <alignment vertical="center"/>
    </xf>
    <xf numFmtId="49" fontId="1" fillId="3" borderId="1" xfId="0" applyNumberFormat="1" applyFont="1" applyFill="1" applyBorder="1">
      <alignment vertical="center"/>
    </xf>
    <xf numFmtId="49" fontId="1" fillId="0" borderId="0" xfId="0" applyNumberFormat="1" applyFont="1">
      <alignment vertical="center"/>
    </xf>
    <xf numFmtId="0" fontId="1" fillId="11" borderId="1" xfId="0" applyFont="1" applyFill="1" applyBorder="1">
      <alignment vertical="center"/>
    </xf>
    <xf numFmtId="176" fontId="4" fillId="3" borderId="1" xfId="0" applyNumberFormat="1" applyFont="1" applyFill="1" applyBorder="1">
      <alignment vertical="center"/>
    </xf>
    <xf numFmtId="49" fontId="1" fillId="0" borderId="1" xfId="0" applyNumberFormat="1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3" borderId="3" xfId="0" applyFont="1" applyFill="1" applyBorder="1">
      <alignment vertical="center"/>
    </xf>
    <xf numFmtId="43" fontId="1" fillId="0" borderId="3" xfId="0" applyNumberFormat="1" applyFont="1" applyBorder="1">
      <alignment vertical="center"/>
    </xf>
    <xf numFmtId="43" fontId="1" fillId="0" borderId="4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43" fontId="4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43" fontId="0" fillId="0" borderId="0" xfId="0" applyNumberFormat="1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43" fontId="0" fillId="0" borderId="1" xfId="0" applyNumberFormat="1" applyBorder="1">
      <alignment vertical="center"/>
    </xf>
    <xf numFmtId="43" fontId="0" fillId="0" borderId="1" xfId="0" applyNumberFormat="1" applyBorder="1">
      <alignment vertical="center"/>
    </xf>
    <xf numFmtId="0" fontId="0" fillId="0" borderId="3" xfId="0" applyBorder="1">
      <alignment vertical="center"/>
    </xf>
    <xf numFmtId="177" fontId="0" fillId="0" borderId="3" xfId="0" applyNumberFormat="1" applyBorder="1">
      <alignment vertical="center"/>
    </xf>
    <xf numFmtId="177" fontId="4" fillId="0" borderId="1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43" fontId="0" fillId="3" borderId="1" xfId="0" applyNumberFormat="1" applyFill="1" applyBorder="1">
      <alignment vertical="center"/>
    </xf>
    <xf numFmtId="176" fontId="0" fillId="6" borderId="1" xfId="0" applyNumberFormat="1" applyFill="1" applyBorder="1">
      <alignment vertical="center"/>
    </xf>
    <xf numFmtId="0" fontId="0" fillId="3" borderId="0" xfId="0" applyFill="1">
      <alignment vertical="center"/>
    </xf>
    <xf numFmtId="176" fontId="0" fillId="0" borderId="0" xfId="0" applyNumberFormat="1">
      <alignment vertical="center"/>
    </xf>
    <xf numFmtId="43" fontId="0" fillId="6" borderId="1" xfId="0" applyNumberForma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20"/>
  <sheetViews>
    <sheetView workbookViewId="0">
      <pane xSplit="1" topLeftCell="L1" activePane="topRight" state="frozen"/>
      <selection/>
      <selection pane="topRight" activeCell="A1" sqref="A1"/>
    </sheetView>
  </sheetViews>
  <sheetFormatPr defaultColWidth="9" defaultRowHeight="14.25"/>
  <cols>
    <col min="13" max="13" width="12.75" style="51" customWidth="1"/>
    <col min="14" max="14" width="9.5" customWidth="1"/>
    <col min="19" max="19" width="9.5" customWidth="1"/>
    <col min="25" max="25" width="12.75" style="51" customWidth="1"/>
  </cols>
  <sheetData>
    <row r="1" spans="1:26">
      <c r="A1" s="52"/>
      <c r="B1" s="53">
        <v>42370</v>
      </c>
      <c r="C1" s="53">
        <v>42371</v>
      </c>
      <c r="D1" s="53">
        <v>42372</v>
      </c>
      <c r="E1" s="53">
        <v>42373</v>
      </c>
      <c r="F1" s="53">
        <v>42374</v>
      </c>
      <c r="G1" s="53">
        <v>42375</v>
      </c>
      <c r="H1" s="53">
        <v>42376</v>
      </c>
      <c r="I1" s="53">
        <v>42377</v>
      </c>
      <c r="J1" s="53">
        <v>42378</v>
      </c>
      <c r="K1" s="53">
        <v>42379</v>
      </c>
      <c r="L1" s="53">
        <v>42380</v>
      </c>
      <c r="M1" s="53">
        <v>42381</v>
      </c>
      <c r="N1" s="53">
        <v>42382</v>
      </c>
      <c r="O1" s="53">
        <v>42383</v>
      </c>
      <c r="P1" s="53">
        <v>42384</v>
      </c>
      <c r="Q1" s="53">
        <v>42385</v>
      </c>
      <c r="R1" s="53">
        <v>42386</v>
      </c>
      <c r="S1" s="53">
        <v>42387</v>
      </c>
      <c r="T1" s="53">
        <v>42388</v>
      </c>
      <c r="U1" s="53">
        <v>42389</v>
      </c>
      <c r="V1" s="53">
        <v>42390</v>
      </c>
      <c r="W1" s="53">
        <v>42391</v>
      </c>
      <c r="X1" s="53">
        <v>42392</v>
      </c>
      <c r="Y1" s="58">
        <v>42393</v>
      </c>
      <c r="Z1" s="53">
        <v>42394</v>
      </c>
    </row>
    <row r="2" spans="1:26">
      <c r="A2" s="54" t="s">
        <v>0</v>
      </c>
      <c r="B2" s="55">
        <f>B3+B4+B5</f>
        <v>541.52</v>
      </c>
      <c r="C2" s="55">
        <f>C3+C4+C5</f>
        <v>2937.35</v>
      </c>
      <c r="D2" s="55">
        <f>D3+D4+D5+D6</f>
        <v>9753.8</v>
      </c>
      <c r="E2" s="55">
        <f t="shared" ref="E2:Z2" si="0">E3+E4+E5</f>
        <v>6430.02</v>
      </c>
      <c r="F2" s="55">
        <f t="shared" si="0"/>
        <v>9062.16</v>
      </c>
      <c r="G2" s="55">
        <f t="shared" si="0"/>
        <v>7191.44</v>
      </c>
      <c r="H2" s="55">
        <f t="shared" si="0"/>
        <v>8309.89</v>
      </c>
      <c r="I2" s="55">
        <f t="shared" si="0"/>
        <v>5307.92</v>
      </c>
      <c r="J2" s="55">
        <f t="shared" si="0"/>
        <v>8763.07</v>
      </c>
      <c r="K2" s="55">
        <f t="shared" si="0"/>
        <v>8068.16</v>
      </c>
      <c r="L2" s="55">
        <f t="shared" si="0"/>
        <v>4815.02</v>
      </c>
      <c r="M2" s="64">
        <f t="shared" si="0"/>
        <v>8984.52</v>
      </c>
      <c r="N2" s="55">
        <f t="shared" si="0"/>
        <v>7069.81</v>
      </c>
      <c r="O2" s="55">
        <f t="shared" si="0"/>
        <v>5558.9</v>
      </c>
      <c r="P2" s="55">
        <f t="shared" si="0"/>
        <v>5506.41</v>
      </c>
      <c r="Q2" s="55">
        <f t="shared" si="0"/>
        <v>6464.68</v>
      </c>
      <c r="R2" s="55">
        <f t="shared" si="0"/>
        <v>8655.73</v>
      </c>
      <c r="S2" s="55">
        <f t="shared" si="0"/>
        <v>7372.01</v>
      </c>
      <c r="T2" s="55">
        <f t="shared" si="0"/>
        <v>9327.51</v>
      </c>
      <c r="U2" s="55">
        <f t="shared" si="0"/>
        <v>15731.77</v>
      </c>
      <c r="V2" s="55">
        <f t="shared" si="0"/>
        <v>6244.66</v>
      </c>
      <c r="W2" s="55">
        <f t="shared" si="0"/>
        <v>6705.81</v>
      </c>
      <c r="X2" s="55">
        <f t="shared" si="0"/>
        <v>5520.48</v>
      </c>
      <c r="Y2" s="64">
        <f t="shared" si="0"/>
        <v>3628.1</v>
      </c>
      <c r="Z2" s="55">
        <f t="shared" si="0"/>
        <v>7096.78</v>
      </c>
    </row>
    <row r="3" spans="1:26">
      <c r="A3" s="56" t="s">
        <v>1</v>
      </c>
      <c r="B3" s="57">
        <v>0</v>
      </c>
      <c r="C3" s="57">
        <v>1666.7</v>
      </c>
      <c r="D3" s="57">
        <v>5084.4</v>
      </c>
      <c r="E3" s="57">
        <v>4644.87</v>
      </c>
      <c r="F3" s="57">
        <v>5997.86</v>
      </c>
      <c r="G3" s="52">
        <v>5729.17</v>
      </c>
      <c r="H3" s="52">
        <v>6111.49</v>
      </c>
      <c r="I3" s="52">
        <v>3038.78</v>
      </c>
      <c r="J3" s="52">
        <v>7973.47</v>
      </c>
      <c r="K3" s="52">
        <v>7334.92</v>
      </c>
      <c r="L3" s="52">
        <v>3718.72</v>
      </c>
      <c r="M3" s="58">
        <v>7872.25</v>
      </c>
      <c r="N3" s="52">
        <v>4664.12</v>
      </c>
      <c r="O3" s="52">
        <v>4246.69</v>
      </c>
      <c r="P3" s="57">
        <v>4254.74</v>
      </c>
      <c r="Q3" s="57">
        <v>4069.25</v>
      </c>
      <c r="R3" s="57">
        <v>8055.62</v>
      </c>
      <c r="S3" s="52">
        <v>6569.01</v>
      </c>
      <c r="T3" s="57">
        <v>4772.06</v>
      </c>
      <c r="U3" s="57">
        <v>9512.2</v>
      </c>
      <c r="V3" s="57">
        <v>3120.56</v>
      </c>
      <c r="W3" s="57">
        <v>4661.34</v>
      </c>
      <c r="X3" s="57">
        <v>4763.96</v>
      </c>
      <c r="Y3" s="58">
        <v>3628.1</v>
      </c>
      <c r="Z3" s="57">
        <v>5289.64</v>
      </c>
    </row>
    <row r="4" spans="1:26">
      <c r="A4" s="56" t="s">
        <v>2</v>
      </c>
      <c r="B4" s="57">
        <v>381.79</v>
      </c>
      <c r="C4" s="57">
        <v>1172.45</v>
      </c>
      <c r="D4" s="57">
        <v>2806.12</v>
      </c>
      <c r="E4" s="57">
        <v>1785.15</v>
      </c>
      <c r="F4" s="57">
        <v>3064.3</v>
      </c>
      <c r="G4" s="52">
        <v>1462.27</v>
      </c>
      <c r="H4" s="52">
        <v>2198.4</v>
      </c>
      <c r="I4" s="52">
        <v>2269.14</v>
      </c>
      <c r="J4" s="52">
        <v>789.6</v>
      </c>
      <c r="K4" s="52">
        <v>733.24</v>
      </c>
      <c r="L4" s="52">
        <v>1096.3</v>
      </c>
      <c r="M4" s="58">
        <v>1112.27</v>
      </c>
      <c r="N4" s="52">
        <v>2405.69</v>
      </c>
      <c r="O4" s="52">
        <v>1312.21</v>
      </c>
      <c r="P4" s="57">
        <v>1251.67</v>
      </c>
      <c r="Q4" s="57">
        <v>2395.43</v>
      </c>
      <c r="R4" s="57">
        <v>600.11</v>
      </c>
      <c r="S4" s="52">
        <v>497.7</v>
      </c>
      <c r="T4" s="57">
        <v>1267.65</v>
      </c>
      <c r="U4" s="57">
        <v>886.11</v>
      </c>
      <c r="V4" s="57">
        <v>2004.6</v>
      </c>
      <c r="W4" s="57">
        <v>1392.95</v>
      </c>
      <c r="X4" s="57">
        <v>756.52</v>
      </c>
      <c r="Y4" s="58"/>
      <c r="Z4" s="57">
        <v>1332.44</v>
      </c>
    </row>
    <row r="5" spans="1:26">
      <c r="A5" s="56" t="s">
        <v>3</v>
      </c>
      <c r="B5" s="57">
        <v>159.73</v>
      </c>
      <c r="C5" s="57">
        <v>98.2</v>
      </c>
      <c r="D5" s="57">
        <v>1791.2</v>
      </c>
      <c r="E5" s="57"/>
      <c r="F5" s="57"/>
      <c r="G5" s="57"/>
      <c r="H5" s="57"/>
      <c r="I5" s="57"/>
      <c r="J5" s="57"/>
      <c r="K5" s="57"/>
      <c r="L5" s="57"/>
      <c r="M5" s="58"/>
      <c r="N5" s="57"/>
      <c r="O5" s="57"/>
      <c r="P5" s="57"/>
      <c r="Q5" s="57"/>
      <c r="R5" s="57"/>
      <c r="S5" s="52">
        <v>305.3</v>
      </c>
      <c r="T5" s="57">
        <v>3287.8</v>
      </c>
      <c r="U5" s="57">
        <v>5333.46</v>
      </c>
      <c r="V5" s="57">
        <v>1119.5</v>
      </c>
      <c r="W5" s="57">
        <v>651.52</v>
      </c>
      <c r="X5" s="57"/>
      <c r="Y5" s="58"/>
      <c r="Z5" s="57">
        <v>474.7</v>
      </c>
    </row>
    <row r="6" spans="1:26">
      <c r="A6" s="56" t="s">
        <v>4</v>
      </c>
      <c r="B6" s="57"/>
      <c r="C6" s="57"/>
      <c r="D6" s="57">
        <v>72.08</v>
      </c>
      <c r="E6" s="57"/>
      <c r="F6" s="57"/>
      <c r="G6" s="57"/>
      <c r="H6" s="57"/>
      <c r="I6" s="57"/>
      <c r="J6" s="57"/>
      <c r="K6" s="57"/>
      <c r="L6" s="57"/>
      <c r="M6" s="58"/>
      <c r="N6" s="57"/>
      <c r="O6" s="57"/>
      <c r="P6" s="57"/>
      <c r="Q6" s="57"/>
      <c r="R6" s="57"/>
      <c r="S6" s="52"/>
      <c r="T6" s="57"/>
      <c r="U6" s="57"/>
      <c r="V6" s="57"/>
      <c r="W6" s="57"/>
      <c r="X6" s="57"/>
      <c r="Y6" s="58"/>
      <c r="Z6" s="57">
        <v>65.8</v>
      </c>
    </row>
    <row r="7" spans="1:26">
      <c r="A7" s="52" t="s">
        <v>5</v>
      </c>
      <c r="B7" s="57"/>
      <c r="C7" s="57">
        <v>118.53</v>
      </c>
      <c r="D7" s="57">
        <v>72.93</v>
      </c>
      <c r="E7" s="57"/>
      <c r="F7" s="57">
        <v>499.25</v>
      </c>
      <c r="G7" s="57"/>
      <c r="H7" s="57">
        <v>333.6</v>
      </c>
      <c r="I7" s="57">
        <v>64</v>
      </c>
      <c r="J7" s="57"/>
      <c r="K7" s="57">
        <v>47</v>
      </c>
      <c r="L7" s="57">
        <v>533.94</v>
      </c>
      <c r="M7" s="58"/>
      <c r="N7" s="57">
        <v>127.2</v>
      </c>
      <c r="O7" s="57">
        <v>93.03</v>
      </c>
      <c r="P7" s="57">
        <v>315.46</v>
      </c>
      <c r="Q7" s="57"/>
      <c r="R7" s="57">
        <v>78.8</v>
      </c>
      <c r="S7" s="52">
        <v>595.5</v>
      </c>
      <c r="T7" s="57">
        <v>82.5</v>
      </c>
      <c r="U7" s="57">
        <v>94.9</v>
      </c>
      <c r="V7" s="57"/>
      <c r="W7" s="57"/>
      <c r="X7" s="57"/>
      <c r="Y7" s="58">
        <v>8316.36</v>
      </c>
      <c r="Z7" s="57">
        <v>254</v>
      </c>
    </row>
    <row r="8" spans="1:26">
      <c r="A8" s="52" t="s">
        <v>6</v>
      </c>
      <c r="B8" s="57">
        <v>40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8">
        <v>325.8</v>
      </c>
      <c r="N8" s="57"/>
      <c r="O8" s="57"/>
      <c r="P8" s="57"/>
      <c r="Q8" s="57"/>
      <c r="R8" s="57"/>
      <c r="S8" s="52"/>
      <c r="T8" s="57"/>
      <c r="U8" s="57"/>
      <c r="V8" s="57">
        <v>2340</v>
      </c>
      <c r="W8" s="57">
        <v>511.9</v>
      </c>
      <c r="X8" s="57">
        <v>324.16</v>
      </c>
      <c r="Y8" s="58"/>
      <c r="Z8" s="57"/>
    </row>
    <row r="9" spans="1:26">
      <c r="A9" s="52" t="s">
        <v>7</v>
      </c>
      <c r="B9" s="57"/>
      <c r="C9" s="57"/>
      <c r="D9" s="57"/>
      <c r="E9" s="57"/>
      <c r="F9" s="57"/>
      <c r="G9" s="57"/>
      <c r="H9" s="57"/>
      <c r="I9" s="57">
        <v>64</v>
      </c>
      <c r="J9" s="57"/>
      <c r="K9" s="57"/>
      <c r="L9" s="57"/>
      <c r="M9" s="58"/>
      <c r="N9" s="57"/>
      <c r="O9" s="57"/>
      <c r="P9" s="57"/>
      <c r="Q9" s="57"/>
      <c r="R9" s="57"/>
      <c r="S9" s="52"/>
      <c r="T9" s="57"/>
      <c r="U9" s="57"/>
      <c r="V9" s="57"/>
      <c r="W9" s="57"/>
      <c r="X9" s="57"/>
      <c r="Y9" s="58"/>
      <c r="Z9" s="57"/>
    </row>
    <row r="10" spans="1:26">
      <c r="A10" s="52" t="s">
        <v>8</v>
      </c>
      <c r="B10" s="57"/>
      <c r="C10" s="57">
        <v>83.02</v>
      </c>
      <c r="D10" s="57"/>
      <c r="E10" s="57"/>
      <c r="F10" s="57">
        <v>2.7</v>
      </c>
      <c r="G10" s="57">
        <v>809.63</v>
      </c>
      <c r="H10" s="57"/>
      <c r="I10" s="57">
        <v>93.7</v>
      </c>
      <c r="J10" s="57"/>
      <c r="K10" s="57">
        <v>424</v>
      </c>
      <c r="L10" s="57"/>
      <c r="M10" s="58"/>
      <c r="N10" s="57"/>
      <c r="O10" s="57"/>
      <c r="P10" s="57"/>
      <c r="Q10" s="57">
        <v>633.5</v>
      </c>
      <c r="R10" s="57"/>
      <c r="S10" s="52"/>
      <c r="T10" s="57">
        <v>400</v>
      </c>
      <c r="U10" s="57">
        <v>27.96</v>
      </c>
      <c r="V10" s="57"/>
      <c r="W10" s="57"/>
      <c r="X10" s="57">
        <v>172</v>
      </c>
      <c r="Y10" s="58">
        <v>58</v>
      </c>
      <c r="Z10" s="57"/>
    </row>
    <row r="11" spans="1:26">
      <c r="A11" s="52" t="s">
        <v>9</v>
      </c>
      <c r="B11" s="57">
        <v>2156.97</v>
      </c>
      <c r="C11" s="57">
        <v>1530.8</v>
      </c>
      <c r="D11" s="57">
        <v>243.31</v>
      </c>
      <c r="E11" s="57">
        <v>16</v>
      </c>
      <c r="F11" s="57">
        <v>716.35</v>
      </c>
      <c r="G11" s="57"/>
      <c r="H11" s="57"/>
      <c r="I11" s="57"/>
      <c r="J11" s="57"/>
      <c r="K11" s="57">
        <v>3777.57</v>
      </c>
      <c r="L11" s="57">
        <v>5194</v>
      </c>
      <c r="M11" s="58">
        <v>695.92</v>
      </c>
      <c r="N11" s="57">
        <v>102.9</v>
      </c>
      <c r="O11" s="57">
        <v>165.05</v>
      </c>
      <c r="P11" s="57">
        <v>177</v>
      </c>
      <c r="Q11" s="57">
        <v>680.6</v>
      </c>
      <c r="R11" s="57">
        <v>3201.53</v>
      </c>
      <c r="S11" s="52"/>
      <c r="T11" s="57">
        <v>696.4</v>
      </c>
      <c r="U11" s="57">
        <v>20</v>
      </c>
      <c r="V11" s="57">
        <v>49</v>
      </c>
      <c r="W11" s="57"/>
      <c r="X11" s="57">
        <v>120.4</v>
      </c>
      <c r="Y11" s="58">
        <v>4026.07</v>
      </c>
      <c r="Z11" s="57">
        <v>156.7</v>
      </c>
    </row>
    <row r="12" spans="1:26">
      <c r="A12" s="52" t="s">
        <v>10</v>
      </c>
      <c r="B12" s="57"/>
      <c r="C12" s="47">
        <v>571.1</v>
      </c>
      <c r="D12" s="57">
        <v>399.36</v>
      </c>
      <c r="E12" s="57">
        <v>467.4</v>
      </c>
      <c r="F12" s="57"/>
      <c r="G12" s="57"/>
      <c r="H12" s="57"/>
      <c r="I12" s="57"/>
      <c r="J12" s="57"/>
      <c r="K12" s="57"/>
      <c r="L12" s="57">
        <v>120</v>
      </c>
      <c r="M12" s="58">
        <v>25</v>
      </c>
      <c r="N12" s="57">
        <v>448.08</v>
      </c>
      <c r="O12" s="57"/>
      <c r="P12" s="57"/>
      <c r="Q12" s="57">
        <v>237.03</v>
      </c>
      <c r="R12" s="57">
        <v>4943.38</v>
      </c>
      <c r="S12" s="52">
        <v>18</v>
      </c>
      <c r="T12" s="57">
        <v>38.6</v>
      </c>
      <c r="U12" s="57"/>
      <c r="V12" s="57">
        <v>282.52</v>
      </c>
      <c r="W12" s="57"/>
      <c r="X12" s="57">
        <v>1467.37</v>
      </c>
      <c r="Y12" s="58"/>
      <c r="Z12" s="57"/>
    </row>
    <row r="13" spans="1:26">
      <c r="A13" s="52" t="s">
        <v>11</v>
      </c>
      <c r="B13" s="57"/>
      <c r="C13" s="57"/>
      <c r="D13" s="57"/>
      <c r="E13" s="57"/>
      <c r="F13" s="57"/>
      <c r="G13" s="57"/>
      <c r="H13" s="57"/>
      <c r="I13" s="57">
        <v>116.7</v>
      </c>
      <c r="J13" s="57"/>
      <c r="K13" s="57"/>
      <c r="L13" s="57"/>
      <c r="M13" s="58"/>
      <c r="N13" s="57"/>
      <c r="O13" s="57">
        <v>294.2</v>
      </c>
      <c r="P13" s="57"/>
      <c r="Q13" s="57"/>
      <c r="R13" s="57">
        <v>411.5</v>
      </c>
      <c r="S13" s="52"/>
      <c r="T13" s="57"/>
      <c r="U13" s="57"/>
      <c r="V13" s="57"/>
      <c r="W13" s="57"/>
      <c r="X13" s="57"/>
      <c r="Y13" s="58"/>
      <c r="Z13" s="57"/>
    </row>
    <row r="14" spans="1:26">
      <c r="A14" s="52" t="s">
        <v>12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8"/>
      <c r="N14" s="57"/>
      <c r="O14" s="57"/>
      <c r="P14" s="57"/>
      <c r="Q14" s="57"/>
      <c r="R14" s="57"/>
      <c r="S14" s="52"/>
      <c r="T14" s="57"/>
      <c r="U14" s="57"/>
      <c r="V14" s="57"/>
      <c r="W14" s="57"/>
      <c r="X14" s="57"/>
      <c r="Y14" s="58"/>
      <c r="Z14" s="57"/>
    </row>
    <row r="15" spans="1:26">
      <c r="A15" s="52" t="s">
        <v>13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8"/>
      <c r="N15" s="57"/>
      <c r="O15" s="57"/>
      <c r="P15" s="57"/>
      <c r="Q15" s="57"/>
      <c r="R15" s="57"/>
      <c r="S15" s="52"/>
      <c r="T15" s="57"/>
      <c r="U15" s="57"/>
      <c r="V15" s="57"/>
      <c r="W15" s="57"/>
      <c r="X15" s="57"/>
      <c r="Y15" s="58"/>
      <c r="Z15" s="57"/>
    </row>
    <row r="16" spans="1:26">
      <c r="A16" s="52" t="s">
        <v>14</v>
      </c>
      <c r="B16" s="55">
        <v>4676.82</v>
      </c>
      <c r="C16" s="57">
        <v>3376.41</v>
      </c>
      <c r="D16" s="57">
        <v>1343.94</v>
      </c>
      <c r="E16" s="57">
        <v>2529.84</v>
      </c>
      <c r="F16" s="57">
        <v>3077.59</v>
      </c>
      <c r="G16" s="57">
        <v>2377.53</v>
      </c>
      <c r="H16" s="57">
        <v>862.2</v>
      </c>
      <c r="I16" s="57">
        <v>3094.65</v>
      </c>
      <c r="J16" s="57">
        <v>3717.01</v>
      </c>
      <c r="K16" s="57">
        <v>5148.83</v>
      </c>
      <c r="L16" s="57">
        <v>4605.56</v>
      </c>
      <c r="M16" s="58">
        <v>-237.56</v>
      </c>
      <c r="N16" s="57">
        <v>10374.9</v>
      </c>
      <c r="O16" s="57">
        <v>4190.6</v>
      </c>
      <c r="P16" s="57">
        <v>3633.65</v>
      </c>
      <c r="Q16" s="57">
        <v>3896.06</v>
      </c>
      <c r="R16" s="57">
        <v>4841.17</v>
      </c>
      <c r="S16" s="52">
        <v>6451.32</v>
      </c>
      <c r="T16" s="57">
        <v>3574.23</v>
      </c>
      <c r="U16" s="57">
        <v>2885</v>
      </c>
      <c r="V16" s="57">
        <v>1879.62</v>
      </c>
      <c r="W16" s="57">
        <v>5072.56</v>
      </c>
      <c r="X16" s="57">
        <v>5773.04</v>
      </c>
      <c r="Y16" s="58">
        <v>-1950.26</v>
      </c>
      <c r="Z16" s="57">
        <v>914.54</v>
      </c>
    </row>
    <row r="17" spans="1:26">
      <c r="A17" s="52" t="s">
        <v>15</v>
      </c>
      <c r="B17" s="57">
        <v>205.1</v>
      </c>
      <c r="C17" s="57">
        <v>1499.64</v>
      </c>
      <c r="D17" s="57">
        <v>6302.25</v>
      </c>
      <c r="E17" s="57">
        <v>16</v>
      </c>
      <c r="F17" s="57">
        <v>354.2</v>
      </c>
      <c r="G17" s="57">
        <v>4024.29</v>
      </c>
      <c r="H17" s="57">
        <v>622.51</v>
      </c>
      <c r="I17" s="57">
        <v>3836.84</v>
      </c>
      <c r="J17" s="57">
        <v>215.1</v>
      </c>
      <c r="K17" s="57">
        <v>1754.11</v>
      </c>
      <c r="L17" s="57">
        <v>404.72</v>
      </c>
      <c r="M17" s="58">
        <v>2974.25</v>
      </c>
      <c r="N17" s="57">
        <v>1083.98</v>
      </c>
      <c r="O17" s="57">
        <v>340.6</v>
      </c>
      <c r="P17" s="57">
        <v>1466.1</v>
      </c>
      <c r="Q17" s="57">
        <v>1639.78</v>
      </c>
      <c r="R17" s="57">
        <v>1475.93</v>
      </c>
      <c r="S17" s="52">
        <v>1680.9</v>
      </c>
      <c r="T17" s="57">
        <v>396.1</v>
      </c>
      <c r="U17" s="57">
        <v>1417.51</v>
      </c>
      <c r="V17" s="57">
        <v>2547.34</v>
      </c>
      <c r="W17" s="57">
        <v>153.1</v>
      </c>
      <c r="X17" s="57">
        <v>1287.88</v>
      </c>
      <c r="Y17" s="58">
        <v>5456.1</v>
      </c>
      <c r="Z17" s="57">
        <v>4447.8</v>
      </c>
    </row>
    <row r="18" spans="1:26">
      <c r="A18" s="54" t="s">
        <v>16</v>
      </c>
      <c r="B18" s="65">
        <f>SUM(B3:B17)</f>
        <v>7620.41</v>
      </c>
      <c r="C18" s="65">
        <f>SUM(C3:C17)</f>
        <v>10116.85</v>
      </c>
      <c r="D18" s="65">
        <f>SUM(D3:D17)</f>
        <v>18115.59</v>
      </c>
      <c r="E18" s="65">
        <f>SUM(E3:E17)</f>
        <v>9459.26</v>
      </c>
      <c r="F18" s="65">
        <f t="shared" ref="F18:Z18" si="1">SUM(F3:F17)</f>
        <v>13712.25</v>
      </c>
      <c r="G18" s="65">
        <f t="shared" si="1"/>
        <v>14402.89</v>
      </c>
      <c r="H18" s="65">
        <f t="shared" si="1"/>
        <v>10128.2</v>
      </c>
      <c r="I18" s="65">
        <f t="shared" si="1"/>
        <v>12577.81</v>
      </c>
      <c r="J18" s="65">
        <f t="shared" si="1"/>
        <v>12695.18</v>
      </c>
      <c r="K18" s="65">
        <f t="shared" si="1"/>
        <v>19219.67</v>
      </c>
      <c r="L18" s="65">
        <f t="shared" si="1"/>
        <v>15673.24</v>
      </c>
      <c r="M18" s="68">
        <f t="shared" si="1"/>
        <v>12767.93</v>
      </c>
      <c r="N18" s="65">
        <f t="shared" si="1"/>
        <v>19206.87</v>
      </c>
      <c r="O18" s="65">
        <f t="shared" si="1"/>
        <v>10642.38</v>
      </c>
      <c r="P18" s="65">
        <f t="shared" si="1"/>
        <v>11098.62</v>
      </c>
      <c r="Q18" s="65">
        <f t="shared" si="1"/>
        <v>13551.65</v>
      </c>
      <c r="R18" s="65">
        <f t="shared" si="1"/>
        <v>23608.04</v>
      </c>
      <c r="S18" s="65">
        <f t="shared" si="1"/>
        <v>16117.73</v>
      </c>
      <c r="T18" s="65">
        <f t="shared" si="1"/>
        <v>14515.34</v>
      </c>
      <c r="U18" s="65">
        <f t="shared" si="1"/>
        <v>20177.14</v>
      </c>
      <c r="V18" s="65">
        <f t="shared" si="1"/>
        <v>13343.14</v>
      </c>
      <c r="W18" s="65">
        <f t="shared" si="1"/>
        <v>12443.37</v>
      </c>
      <c r="X18" s="65">
        <f t="shared" si="1"/>
        <v>14665.33</v>
      </c>
      <c r="Y18" s="68">
        <f t="shared" si="1"/>
        <v>19534.37</v>
      </c>
      <c r="Z18" s="65">
        <f t="shared" si="1"/>
        <v>12935.62</v>
      </c>
    </row>
    <row r="19" spans="2:8">
      <c r="B19" s="66">
        <v>5058.6</v>
      </c>
      <c r="H19">
        <v>11028.2</v>
      </c>
    </row>
    <row r="20" spans="2:8">
      <c r="B20" s="67">
        <f>B16-B19</f>
        <v>-381.780000000001</v>
      </c>
      <c r="H20" s="67">
        <f>H18-H19</f>
        <v>-900</v>
      </c>
    </row>
  </sheetData>
  <pageMargins left="0.75" right="0.75" top="1" bottom="1" header="0.511805555555556" footer="0.511805555555556"/>
  <pageSetup paperSize="9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12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D20" sqref="D20"/>
    </sheetView>
  </sheetViews>
  <sheetFormatPr defaultColWidth="9" defaultRowHeight="14.25"/>
  <cols>
    <col min="11" max="11" width="9.5" customWidth="1"/>
    <col min="13" max="13" width="12.75" style="51" customWidth="1"/>
    <col min="14" max="14" width="9.5" customWidth="1"/>
    <col min="19" max="19" width="9.5" customWidth="1"/>
    <col min="25" max="25" width="12.75" style="51" customWidth="1"/>
  </cols>
  <sheetData>
    <row r="1" spans="1:32">
      <c r="A1" s="52"/>
      <c r="B1" s="53">
        <v>42395</v>
      </c>
      <c r="C1" s="53">
        <v>42396</v>
      </c>
      <c r="D1" s="53">
        <v>42397</v>
      </c>
      <c r="E1" s="53">
        <v>42398</v>
      </c>
      <c r="F1" s="53">
        <v>42399</v>
      </c>
      <c r="G1" s="53">
        <v>42400</v>
      </c>
      <c r="H1" s="53">
        <v>42401</v>
      </c>
      <c r="I1" s="53">
        <v>42402</v>
      </c>
      <c r="J1" s="53">
        <v>42403</v>
      </c>
      <c r="K1" s="53">
        <v>42404</v>
      </c>
      <c r="L1" s="53">
        <v>42405</v>
      </c>
      <c r="M1" s="53">
        <v>42406</v>
      </c>
      <c r="N1" s="53">
        <v>42407</v>
      </c>
      <c r="O1" s="53">
        <v>42408</v>
      </c>
      <c r="P1" s="53">
        <v>42409</v>
      </c>
      <c r="Q1" s="53">
        <v>42410</v>
      </c>
      <c r="R1" s="53">
        <v>42411</v>
      </c>
      <c r="S1" s="53">
        <v>42412</v>
      </c>
      <c r="T1" s="53">
        <v>42413</v>
      </c>
      <c r="U1" s="53">
        <v>42414</v>
      </c>
      <c r="V1" s="53">
        <v>42415</v>
      </c>
      <c r="W1" s="53">
        <v>42416</v>
      </c>
      <c r="X1" s="53">
        <v>42417</v>
      </c>
      <c r="Y1" s="53">
        <v>42418</v>
      </c>
      <c r="Z1" s="53">
        <v>42419</v>
      </c>
      <c r="AA1" s="53">
        <v>42420</v>
      </c>
      <c r="AB1" s="53">
        <v>42421</v>
      </c>
      <c r="AC1" s="53">
        <v>42422</v>
      </c>
      <c r="AD1" s="53">
        <v>42423</v>
      </c>
      <c r="AE1" s="53">
        <v>42424</v>
      </c>
      <c r="AF1" s="53">
        <v>42425</v>
      </c>
    </row>
    <row r="2" spans="1:32">
      <c r="A2" s="54" t="s">
        <v>0</v>
      </c>
      <c r="B2" s="55">
        <f>B3+B4+B5</f>
        <v>7731.64</v>
      </c>
      <c r="C2" s="55">
        <f>C3+C4+C5</f>
        <v>9626.37</v>
      </c>
      <c r="D2" s="55">
        <f>D3+D4+D5+D6</f>
        <v>6664.28</v>
      </c>
      <c r="E2" s="55">
        <f t="shared" ref="E2:AF2" si="0">E3+E4+E5</f>
        <v>7104.46</v>
      </c>
      <c r="F2" s="55">
        <f t="shared" si="0"/>
        <v>10858.87</v>
      </c>
      <c r="G2" s="55">
        <f t="shared" si="0"/>
        <v>6625.73</v>
      </c>
      <c r="H2" s="55">
        <f t="shared" si="0"/>
        <v>6096.1</v>
      </c>
      <c r="I2" s="55">
        <f t="shared" si="0"/>
        <v>10089.59</v>
      </c>
      <c r="J2" s="55">
        <f t="shared" si="0"/>
        <v>8105.35</v>
      </c>
      <c r="K2" s="55">
        <f t="shared" si="0"/>
        <v>11799.1</v>
      </c>
      <c r="L2" s="55">
        <f t="shared" si="0"/>
        <v>7836.94</v>
      </c>
      <c r="M2" s="64">
        <f t="shared" si="0"/>
        <v>8785.06</v>
      </c>
      <c r="N2" s="55">
        <f t="shared" si="0"/>
        <v>1764.04</v>
      </c>
      <c r="O2" s="55">
        <f t="shared" si="0"/>
        <v>962.31</v>
      </c>
      <c r="P2" s="55">
        <f t="shared" si="0"/>
        <v>1089</v>
      </c>
      <c r="Q2" s="55">
        <f t="shared" si="0"/>
        <v>1827.44</v>
      </c>
      <c r="R2" s="55">
        <f t="shared" si="0"/>
        <v>3278.6</v>
      </c>
      <c r="S2" s="55">
        <f t="shared" si="0"/>
        <v>4136.74</v>
      </c>
      <c r="T2" s="55">
        <f t="shared" si="0"/>
        <v>2491.94</v>
      </c>
      <c r="U2" s="55">
        <f t="shared" si="0"/>
        <v>3983.93</v>
      </c>
      <c r="V2" s="55">
        <f t="shared" si="0"/>
        <v>5053</v>
      </c>
      <c r="W2" s="55">
        <f t="shared" si="0"/>
        <v>4330.18</v>
      </c>
      <c r="X2" s="55">
        <f t="shared" si="0"/>
        <v>4235.81</v>
      </c>
      <c r="Y2" s="64">
        <f t="shared" si="0"/>
        <v>7897.89</v>
      </c>
      <c r="Z2" s="55">
        <f t="shared" si="0"/>
        <v>5615.8</v>
      </c>
      <c r="AA2" s="55">
        <f t="shared" si="0"/>
        <v>10145.2</v>
      </c>
      <c r="AB2" s="55">
        <f t="shared" si="0"/>
        <v>5319.07</v>
      </c>
      <c r="AC2" s="55">
        <f t="shared" si="0"/>
        <v>3250.59</v>
      </c>
      <c r="AD2" s="55">
        <f t="shared" si="0"/>
        <v>6144.8</v>
      </c>
      <c r="AE2" s="55">
        <f t="shared" si="0"/>
        <v>5648.13</v>
      </c>
      <c r="AF2" s="55">
        <f t="shared" si="0"/>
        <v>7083.63</v>
      </c>
    </row>
    <row r="3" spans="1:32">
      <c r="A3" s="56" t="s">
        <v>1</v>
      </c>
      <c r="B3" s="57">
        <v>5367.22</v>
      </c>
      <c r="C3" s="57">
        <v>4457.24</v>
      </c>
      <c r="D3" s="57">
        <v>3680.48</v>
      </c>
      <c r="E3" s="57">
        <v>3561.16</v>
      </c>
      <c r="F3" s="57">
        <v>2636.75</v>
      </c>
      <c r="G3" s="52">
        <v>3755.66</v>
      </c>
      <c r="H3" s="52">
        <v>4156.28</v>
      </c>
      <c r="I3" s="52">
        <v>5712.68</v>
      </c>
      <c r="J3" s="52">
        <v>6777.38</v>
      </c>
      <c r="K3" s="52">
        <v>8568.75</v>
      </c>
      <c r="L3" s="52">
        <v>6345.17</v>
      </c>
      <c r="M3" s="58">
        <v>5570.36</v>
      </c>
      <c r="N3" s="52">
        <v>1474.48</v>
      </c>
      <c r="O3" s="52">
        <v>762.31</v>
      </c>
      <c r="P3" s="57">
        <v>689</v>
      </c>
      <c r="Q3" s="57">
        <v>1697.97</v>
      </c>
      <c r="R3" s="57">
        <v>1092.8</v>
      </c>
      <c r="S3" s="52">
        <v>2771.94</v>
      </c>
      <c r="T3" s="57">
        <v>1680.79</v>
      </c>
      <c r="U3" s="57">
        <v>3336.06</v>
      </c>
      <c r="V3" s="57">
        <v>3834.3</v>
      </c>
      <c r="W3" s="57">
        <v>3160.42</v>
      </c>
      <c r="X3" s="57">
        <v>3311.82</v>
      </c>
      <c r="Y3" s="58">
        <v>4943.29</v>
      </c>
      <c r="Z3" s="57">
        <v>3388.69</v>
      </c>
      <c r="AA3" s="52">
        <v>8838.08</v>
      </c>
      <c r="AB3" s="52">
        <v>2864.88</v>
      </c>
      <c r="AC3" s="52">
        <v>1977.38</v>
      </c>
      <c r="AD3" s="52">
        <v>3510.82</v>
      </c>
      <c r="AE3" s="52">
        <v>2123.14</v>
      </c>
      <c r="AF3" s="52">
        <v>3847.01</v>
      </c>
    </row>
    <row r="4" spans="1:32">
      <c r="A4" s="56" t="s">
        <v>2</v>
      </c>
      <c r="B4" s="57">
        <v>1203.33</v>
      </c>
      <c r="C4" s="57">
        <v>2031.9</v>
      </c>
      <c r="D4" s="57">
        <v>1527</v>
      </c>
      <c r="E4" s="57">
        <v>1595.1</v>
      </c>
      <c r="F4" s="57">
        <v>6051.68</v>
      </c>
      <c r="G4" s="52">
        <v>2330.48</v>
      </c>
      <c r="H4" s="52">
        <v>1482.33</v>
      </c>
      <c r="I4" s="52">
        <v>4225.21</v>
      </c>
      <c r="J4" s="52">
        <v>787.8</v>
      </c>
      <c r="K4" s="52">
        <v>2832.75</v>
      </c>
      <c r="L4" s="52">
        <v>1366.47</v>
      </c>
      <c r="M4" s="58">
        <v>1801.1</v>
      </c>
      <c r="N4" s="52">
        <v>289.56</v>
      </c>
      <c r="O4" s="52">
        <v>200</v>
      </c>
      <c r="P4" s="57">
        <v>400</v>
      </c>
      <c r="Q4" s="57">
        <v>129.47</v>
      </c>
      <c r="R4" s="57">
        <v>895.8</v>
      </c>
      <c r="S4" s="52">
        <v>1228.1</v>
      </c>
      <c r="T4" s="57">
        <v>699.05</v>
      </c>
      <c r="U4" s="57">
        <v>556.01</v>
      </c>
      <c r="V4" s="57">
        <v>1218.7</v>
      </c>
      <c r="W4" s="57">
        <v>1169.76</v>
      </c>
      <c r="X4" s="57">
        <v>923.99</v>
      </c>
      <c r="Y4" s="58">
        <v>1312.1</v>
      </c>
      <c r="Z4" s="57">
        <v>914.04</v>
      </c>
      <c r="AA4" s="52">
        <v>1138.92</v>
      </c>
      <c r="AB4" s="52">
        <v>675.07</v>
      </c>
      <c r="AC4" s="52">
        <v>1273.21</v>
      </c>
      <c r="AD4" s="52">
        <v>2633.98</v>
      </c>
      <c r="AE4" s="52">
        <v>587.43</v>
      </c>
      <c r="AF4" s="52">
        <v>2459.48</v>
      </c>
    </row>
    <row r="5" spans="1:32">
      <c r="A5" s="56" t="s">
        <v>3</v>
      </c>
      <c r="B5" s="57">
        <v>1161.09</v>
      </c>
      <c r="C5" s="57">
        <v>3137.23</v>
      </c>
      <c r="D5" s="57">
        <v>1456.8</v>
      </c>
      <c r="E5" s="57">
        <v>1948.2</v>
      </c>
      <c r="F5" s="57">
        <v>2170.44</v>
      </c>
      <c r="G5" s="57">
        <v>539.59</v>
      </c>
      <c r="H5" s="57">
        <v>457.49</v>
      </c>
      <c r="I5" s="57">
        <v>151.7</v>
      </c>
      <c r="J5" s="57">
        <v>540.17</v>
      </c>
      <c r="K5" s="57">
        <v>397.6</v>
      </c>
      <c r="L5" s="57">
        <v>125.3</v>
      </c>
      <c r="M5" s="58">
        <v>1413.6</v>
      </c>
      <c r="N5" s="57"/>
      <c r="O5" s="57"/>
      <c r="P5" s="57"/>
      <c r="Q5" s="57"/>
      <c r="R5" s="57">
        <v>1290</v>
      </c>
      <c r="S5" s="52">
        <v>136.7</v>
      </c>
      <c r="T5" s="57">
        <v>112.1</v>
      </c>
      <c r="U5" s="57">
        <v>91.86</v>
      </c>
      <c r="V5" s="57"/>
      <c r="W5" s="57"/>
      <c r="X5" s="57"/>
      <c r="Y5" s="58">
        <v>1642.5</v>
      </c>
      <c r="Z5" s="57">
        <v>1313.07</v>
      </c>
      <c r="AA5" s="52">
        <v>168.2</v>
      </c>
      <c r="AB5" s="52">
        <v>1779.12</v>
      </c>
      <c r="AC5" s="52"/>
      <c r="AD5" s="52"/>
      <c r="AE5" s="52">
        <v>2937.56</v>
      </c>
      <c r="AF5" s="52">
        <v>777.14</v>
      </c>
    </row>
    <row r="6" spans="1:32">
      <c r="A6" s="56" t="s">
        <v>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8"/>
      <c r="N6" s="57">
        <v>106.3</v>
      </c>
      <c r="O6" s="57"/>
      <c r="P6" s="57"/>
      <c r="Q6" s="57"/>
      <c r="R6" s="57"/>
      <c r="S6" s="52"/>
      <c r="T6" s="57"/>
      <c r="U6" s="57"/>
      <c r="V6" s="57"/>
      <c r="W6" s="57"/>
      <c r="X6" s="57"/>
      <c r="Y6" s="58"/>
      <c r="Z6" s="57"/>
      <c r="AA6" s="52"/>
      <c r="AB6" s="52"/>
      <c r="AC6" s="52"/>
      <c r="AD6" s="52"/>
      <c r="AE6" s="52"/>
      <c r="AF6" s="52"/>
    </row>
    <row r="8" s="50" customFormat="1" spans="1:32">
      <c r="A8" s="52"/>
      <c r="B8" s="53">
        <v>42395</v>
      </c>
      <c r="C8" s="53">
        <v>42396</v>
      </c>
      <c r="D8" s="53">
        <v>42397</v>
      </c>
      <c r="E8" s="53">
        <v>42398</v>
      </c>
      <c r="F8" s="53">
        <v>42399</v>
      </c>
      <c r="G8" s="53">
        <v>42400</v>
      </c>
      <c r="H8" s="53">
        <v>42401</v>
      </c>
      <c r="I8" s="53">
        <v>42402</v>
      </c>
      <c r="J8" s="53">
        <v>42403</v>
      </c>
      <c r="K8" s="53">
        <v>42404</v>
      </c>
      <c r="L8" s="53">
        <v>42405</v>
      </c>
      <c r="M8" s="53">
        <v>42406</v>
      </c>
      <c r="N8" s="53">
        <v>42407</v>
      </c>
      <c r="O8" s="53">
        <v>42408</v>
      </c>
      <c r="P8" s="53">
        <v>42409</v>
      </c>
      <c r="Q8" s="53">
        <v>42410</v>
      </c>
      <c r="R8" s="53">
        <v>42411</v>
      </c>
      <c r="S8" s="53">
        <v>42412</v>
      </c>
      <c r="T8" s="53">
        <v>42413</v>
      </c>
      <c r="U8" s="53">
        <v>42414</v>
      </c>
      <c r="V8" s="53">
        <v>42415</v>
      </c>
      <c r="W8" s="53">
        <v>42416</v>
      </c>
      <c r="X8" s="53">
        <v>42417</v>
      </c>
      <c r="Y8" s="53">
        <v>42418</v>
      </c>
      <c r="Z8" s="53">
        <v>42419</v>
      </c>
      <c r="AA8" s="53">
        <v>42420</v>
      </c>
      <c r="AB8" s="53">
        <v>42421</v>
      </c>
      <c r="AC8" s="53">
        <v>42422</v>
      </c>
      <c r="AD8" s="53">
        <v>42423</v>
      </c>
      <c r="AE8" s="53">
        <v>42424</v>
      </c>
      <c r="AF8" s="53">
        <v>42425</v>
      </c>
    </row>
    <row r="9" s="50" customFormat="1" spans="1:25">
      <c r="A9" s="56" t="s">
        <v>1</v>
      </c>
      <c r="M9" s="59"/>
      <c r="Y9" s="59"/>
    </row>
    <row r="10" s="50" customFormat="1" spans="1:25">
      <c r="A10" s="56" t="s">
        <v>2</v>
      </c>
      <c r="M10" s="59"/>
      <c r="Y10" s="59"/>
    </row>
    <row r="11" s="50" customFormat="1" spans="1:25">
      <c r="A11" s="56" t="s">
        <v>3</v>
      </c>
      <c r="M11" s="59"/>
      <c r="Y11" s="59"/>
    </row>
    <row r="12" s="50" customFormat="1" spans="1:25">
      <c r="A12" s="56" t="s">
        <v>4</v>
      </c>
      <c r="M12" s="59"/>
      <c r="Y12" s="59"/>
    </row>
  </sheetData>
  <pageMargins left="0.75" right="0.75" top="1" bottom="1" header="0.511805555555556" footer="0.511805555555556"/>
  <pageSetup paperSize="9" orientation="landscape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13"/>
  <sheetViews>
    <sheetView workbookViewId="0">
      <pane xSplit="1" ySplit="2" topLeftCell="Q3" activePane="bottomRight" state="frozen"/>
      <selection/>
      <selection pane="topRight"/>
      <selection pane="bottomLeft"/>
      <selection pane="bottomRight" activeCell="R17" sqref="R17"/>
    </sheetView>
  </sheetViews>
  <sheetFormatPr defaultColWidth="9" defaultRowHeight="14.25"/>
  <cols>
    <col min="11" max="11" width="9.5" customWidth="1"/>
    <col min="13" max="13" width="12.75" style="51" customWidth="1"/>
    <col min="14" max="14" width="9.5" customWidth="1"/>
    <col min="19" max="19" width="9.5" customWidth="1"/>
    <col min="22" max="22" width="9.5" customWidth="1"/>
    <col min="25" max="25" width="12.75" style="51" customWidth="1"/>
  </cols>
  <sheetData>
    <row r="1" spans="1:32">
      <c r="A1" s="52"/>
      <c r="B1" s="53">
        <v>42426</v>
      </c>
      <c r="C1" s="53">
        <v>42427</v>
      </c>
      <c r="D1" s="53">
        <v>42428</v>
      </c>
      <c r="E1" s="53">
        <v>42429</v>
      </c>
      <c r="F1" s="53">
        <v>42430</v>
      </c>
      <c r="G1" s="53">
        <v>42431</v>
      </c>
      <c r="H1" s="53">
        <v>42432</v>
      </c>
      <c r="I1" s="53">
        <v>42433</v>
      </c>
      <c r="J1" s="53">
        <v>42434</v>
      </c>
      <c r="K1" s="53">
        <v>42435</v>
      </c>
      <c r="L1" s="53">
        <v>42436</v>
      </c>
      <c r="M1" s="53">
        <v>42437</v>
      </c>
      <c r="N1" s="53">
        <v>42438</v>
      </c>
      <c r="O1" s="53">
        <v>42439</v>
      </c>
      <c r="P1" s="53">
        <v>42440</v>
      </c>
      <c r="Q1" s="53">
        <v>42441</v>
      </c>
      <c r="R1" s="53">
        <v>42442</v>
      </c>
      <c r="S1" s="53">
        <v>42443</v>
      </c>
      <c r="T1" s="53">
        <v>42444</v>
      </c>
      <c r="U1" s="53">
        <v>42445</v>
      </c>
      <c r="V1" s="53">
        <v>42446</v>
      </c>
      <c r="W1" s="53">
        <v>42447</v>
      </c>
      <c r="X1" s="53">
        <v>42448</v>
      </c>
      <c r="Y1" s="53">
        <v>42449</v>
      </c>
      <c r="Z1" s="53">
        <v>42450</v>
      </c>
      <c r="AA1" s="53">
        <v>42451</v>
      </c>
      <c r="AB1" s="53">
        <v>42452</v>
      </c>
      <c r="AC1" s="53">
        <v>42453</v>
      </c>
      <c r="AD1" s="53">
        <v>42454</v>
      </c>
      <c r="AE1" s="53"/>
      <c r="AF1" s="53"/>
    </row>
    <row r="2" spans="1:32">
      <c r="A2" s="54" t="s">
        <v>0</v>
      </c>
      <c r="B2" s="55">
        <f>B3+B4+B5</f>
        <v>5268.45</v>
      </c>
      <c r="C2" s="55">
        <f>C3+C4+C5</f>
        <v>5959.62</v>
      </c>
      <c r="D2" s="55">
        <f>D3+D4+D5+D6</f>
        <v>6651.24</v>
      </c>
      <c r="E2" s="55">
        <f t="shared" ref="E2:AD2" si="0">E3+E4+E5</f>
        <v>6895.92</v>
      </c>
      <c r="F2" s="55">
        <f t="shared" si="0"/>
        <v>7665.91</v>
      </c>
      <c r="G2" s="55">
        <f t="shared" si="0"/>
        <v>4596.2</v>
      </c>
      <c r="H2" s="55">
        <f t="shared" si="0"/>
        <v>6197.95</v>
      </c>
      <c r="I2" s="55">
        <f t="shared" si="0"/>
        <v>7095.06</v>
      </c>
      <c r="J2" s="55">
        <f t="shared" si="0"/>
        <v>8176.59</v>
      </c>
      <c r="K2" s="55">
        <f t="shared" si="0"/>
        <v>8396.26</v>
      </c>
      <c r="L2" s="55">
        <f t="shared" si="0"/>
        <v>8839.95</v>
      </c>
      <c r="M2" s="64">
        <f t="shared" si="0"/>
        <v>12742.41</v>
      </c>
      <c r="N2" s="55">
        <f t="shared" si="0"/>
        <v>6521.03</v>
      </c>
      <c r="O2" s="55">
        <f t="shared" si="0"/>
        <v>5174.05</v>
      </c>
      <c r="P2" s="55">
        <f t="shared" si="0"/>
        <v>7038.97</v>
      </c>
      <c r="Q2" s="55">
        <f t="shared" si="0"/>
        <v>9576.38</v>
      </c>
      <c r="R2" s="55">
        <f t="shared" si="0"/>
        <v>6964.96</v>
      </c>
      <c r="S2" s="55">
        <f t="shared" si="0"/>
        <v>7020.11</v>
      </c>
      <c r="T2" s="55">
        <f t="shared" si="0"/>
        <v>10403.78</v>
      </c>
      <c r="U2" s="55">
        <f t="shared" si="0"/>
        <v>8332.09</v>
      </c>
      <c r="V2" s="55">
        <f t="shared" si="0"/>
        <v>5328.78</v>
      </c>
      <c r="W2" s="55">
        <f t="shared" si="0"/>
        <v>5243.92</v>
      </c>
      <c r="X2" s="55">
        <f t="shared" si="0"/>
        <v>8724.57</v>
      </c>
      <c r="Y2" s="64">
        <f t="shared" si="0"/>
        <v>8802.67</v>
      </c>
      <c r="Z2" s="55">
        <f t="shared" si="0"/>
        <v>5938.45</v>
      </c>
      <c r="AA2" s="55">
        <f t="shared" si="0"/>
        <v>2882.39</v>
      </c>
      <c r="AB2" s="55">
        <f t="shared" si="0"/>
        <v>10033.46</v>
      </c>
      <c r="AC2" s="55">
        <f t="shared" si="0"/>
        <v>11991.66</v>
      </c>
      <c r="AD2" s="55">
        <f t="shared" si="0"/>
        <v>5071.2</v>
      </c>
      <c r="AE2" s="55"/>
      <c r="AF2" s="55"/>
    </row>
    <row r="3" spans="1:32">
      <c r="A3" s="56" t="s">
        <v>1</v>
      </c>
      <c r="B3" s="57">
        <v>3863.85</v>
      </c>
      <c r="C3" s="57">
        <v>3929.68</v>
      </c>
      <c r="D3" s="57">
        <v>3902.37</v>
      </c>
      <c r="E3" s="57">
        <v>3000.87</v>
      </c>
      <c r="F3" s="57">
        <v>5971.42</v>
      </c>
      <c r="G3" s="52">
        <v>3287.72</v>
      </c>
      <c r="H3" s="52">
        <v>4545.11</v>
      </c>
      <c r="I3" s="52">
        <v>2627.11</v>
      </c>
      <c r="J3" s="52">
        <v>5525.78</v>
      </c>
      <c r="K3" s="52">
        <v>5974.49</v>
      </c>
      <c r="L3" s="52">
        <v>5046.91</v>
      </c>
      <c r="M3" s="58">
        <v>6380.53</v>
      </c>
      <c r="N3" s="52">
        <v>2451.03</v>
      </c>
      <c r="O3" s="52">
        <v>3452.37</v>
      </c>
      <c r="P3" s="57">
        <v>4702.48</v>
      </c>
      <c r="Q3" s="57">
        <v>6199.08</v>
      </c>
      <c r="R3" s="57">
        <v>4412.58</v>
      </c>
      <c r="S3" s="52">
        <v>4343.66</v>
      </c>
      <c r="T3" s="57">
        <v>7051.78</v>
      </c>
      <c r="U3" s="57">
        <v>4565.94</v>
      </c>
      <c r="V3" s="57">
        <v>4035.88</v>
      </c>
      <c r="W3" s="57">
        <v>5026.89</v>
      </c>
      <c r="X3" s="57">
        <v>5639.62</v>
      </c>
      <c r="Y3" s="58">
        <v>5270.59</v>
      </c>
      <c r="Z3" s="57">
        <v>4669.66</v>
      </c>
      <c r="AA3" s="52">
        <v>1643.39</v>
      </c>
      <c r="AB3" s="52">
        <v>4394.43</v>
      </c>
      <c r="AC3" s="52">
        <v>6130.8</v>
      </c>
      <c r="AD3" s="52">
        <v>2605.18</v>
      </c>
      <c r="AE3" s="52"/>
      <c r="AF3" s="52"/>
    </row>
    <row r="4" spans="1:32">
      <c r="A4" s="56" t="s">
        <v>2</v>
      </c>
      <c r="B4" s="57">
        <v>580</v>
      </c>
      <c r="C4" s="57">
        <v>1495.94</v>
      </c>
      <c r="D4" s="57">
        <v>974.67</v>
      </c>
      <c r="E4" s="57">
        <v>2379.29</v>
      </c>
      <c r="F4" s="57">
        <v>1324.89</v>
      </c>
      <c r="G4" s="52">
        <v>700.49</v>
      </c>
      <c r="H4" s="52">
        <v>441.4</v>
      </c>
      <c r="I4" s="52">
        <v>3045.25</v>
      </c>
      <c r="J4" s="52">
        <v>1069.11</v>
      </c>
      <c r="K4" s="52">
        <v>1058.5</v>
      </c>
      <c r="L4" s="52">
        <v>1669.04</v>
      </c>
      <c r="M4" s="58">
        <v>1077.08</v>
      </c>
      <c r="N4" s="52">
        <v>2087.65</v>
      </c>
      <c r="O4" s="52">
        <v>768.6</v>
      </c>
      <c r="P4" s="57">
        <v>591.94</v>
      </c>
      <c r="Q4" s="57">
        <v>1717.3</v>
      </c>
      <c r="R4" s="57">
        <v>423.18</v>
      </c>
      <c r="S4" s="52">
        <v>1503.95</v>
      </c>
      <c r="T4" s="57">
        <v>1083.1</v>
      </c>
      <c r="U4" s="57">
        <v>1223.19</v>
      </c>
      <c r="V4" s="57">
        <v>1292.9</v>
      </c>
      <c r="W4" s="57">
        <v>121.03</v>
      </c>
      <c r="X4" s="57">
        <v>1519.4</v>
      </c>
      <c r="Y4" s="58">
        <v>1966.99</v>
      </c>
      <c r="Z4" s="57">
        <v>1268.79</v>
      </c>
      <c r="AA4" s="52">
        <v>407.5</v>
      </c>
      <c r="AB4" s="52">
        <v>1620.77</v>
      </c>
      <c r="AC4" s="52">
        <v>748.41</v>
      </c>
      <c r="AD4" s="52">
        <v>1534</v>
      </c>
      <c r="AE4" s="52"/>
      <c r="AF4" s="52"/>
    </row>
    <row r="5" spans="1:32">
      <c r="A5" s="56" t="s">
        <v>3</v>
      </c>
      <c r="B5" s="57">
        <v>824.6</v>
      </c>
      <c r="C5" s="57">
        <v>534</v>
      </c>
      <c r="D5" s="57">
        <v>1774.2</v>
      </c>
      <c r="E5" s="57">
        <v>1515.76</v>
      </c>
      <c r="F5" s="57">
        <v>369.6</v>
      </c>
      <c r="G5" s="57">
        <v>607.99</v>
      </c>
      <c r="H5" s="57">
        <v>1211.44</v>
      </c>
      <c r="I5" s="57">
        <v>1422.7</v>
      </c>
      <c r="J5" s="57">
        <v>1581.7</v>
      </c>
      <c r="K5" s="57">
        <v>1363.27</v>
      </c>
      <c r="L5" s="57">
        <v>2124</v>
      </c>
      <c r="M5" s="58">
        <v>5284.8</v>
      </c>
      <c r="N5" s="57">
        <v>1982.35</v>
      </c>
      <c r="O5" s="57">
        <v>953.08</v>
      </c>
      <c r="P5" s="57">
        <v>1744.55</v>
      </c>
      <c r="Q5" s="57">
        <v>1660</v>
      </c>
      <c r="R5" s="57">
        <v>2129.2</v>
      </c>
      <c r="S5" s="52">
        <v>1172.5</v>
      </c>
      <c r="T5" s="57">
        <v>2268.9</v>
      </c>
      <c r="U5" s="57">
        <v>2542.96</v>
      </c>
      <c r="V5" s="57"/>
      <c r="W5" s="57">
        <v>96</v>
      </c>
      <c r="X5" s="57">
        <v>1565.55</v>
      </c>
      <c r="Y5" s="58">
        <v>1565.09</v>
      </c>
      <c r="Z5" s="57"/>
      <c r="AA5" s="52">
        <v>831.5</v>
      </c>
      <c r="AB5" s="52">
        <v>4018.26</v>
      </c>
      <c r="AC5" s="52">
        <v>5112.45</v>
      </c>
      <c r="AD5" s="52">
        <v>932.02</v>
      </c>
      <c r="AE5" s="52"/>
      <c r="AF5" s="52"/>
    </row>
    <row r="6" spans="1:32">
      <c r="A6" s="56" t="s">
        <v>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8"/>
      <c r="N6" s="57"/>
      <c r="O6" s="57"/>
      <c r="P6" s="57"/>
      <c r="Q6" s="57"/>
      <c r="R6" s="57"/>
      <c r="S6" s="52"/>
      <c r="T6" s="57"/>
      <c r="U6" s="57"/>
      <c r="V6" s="57"/>
      <c r="W6" s="57"/>
      <c r="X6" s="57"/>
      <c r="Y6" s="58"/>
      <c r="Z6" s="57"/>
      <c r="AA6" s="52"/>
      <c r="AB6" s="52"/>
      <c r="AC6" s="52"/>
      <c r="AD6" s="52"/>
      <c r="AE6" s="52"/>
      <c r="AF6" s="52"/>
    </row>
    <row r="9" s="50" customFormat="1" spans="1:32">
      <c r="A9" s="52"/>
      <c r="B9" s="53">
        <v>42426</v>
      </c>
      <c r="C9" s="53">
        <v>42427</v>
      </c>
      <c r="D9" s="53">
        <v>42428</v>
      </c>
      <c r="E9" s="53">
        <v>42429</v>
      </c>
      <c r="F9" s="53">
        <v>42430</v>
      </c>
      <c r="G9" s="53">
        <v>42431</v>
      </c>
      <c r="H9" s="53">
        <v>42432</v>
      </c>
      <c r="I9" s="53">
        <v>42433</v>
      </c>
      <c r="J9" s="53">
        <v>42434</v>
      </c>
      <c r="K9" s="53">
        <v>42435</v>
      </c>
      <c r="L9" s="53">
        <v>42436</v>
      </c>
      <c r="M9" s="53">
        <v>42437</v>
      </c>
      <c r="N9" s="53">
        <v>42438</v>
      </c>
      <c r="O9" s="53">
        <v>42439</v>
      </c>
      <c r="P9" s="53">
        <v>42440</v>
      </c>
      <c r="Q9" s="53">
        <v>42441</v>
      </c>
      <c r="R9" s="53">
        <v>42442</v>
      </c>
      <c r="S9" s="53">
        <v>42443</v>
      </c>
      <c r="T9" s="53">
        <v>42444</v>
      </c>
      <c r="U9" s="53">
        <v>42445</v>
      </c>
      <c r="V9" s="53">
        <v>42446</v>
      </c>
      <c r="W9" s="53">
        <v>42447</v>
      </c>
      <c r="X9" s="53">
        <v>42448</v>
      </c>
      <c r="Y9" s="53">
        <v>42449</v>
      </c>
      <c r="Z9" s="53">
        <v>42450</v>
      </c>
      <c r="AA9" s="53">
        <v>42451</v>
      </c>
      <c r="AB9" s="53">
        <v>42452</v>
      </c>
      <c r="AC9" s="53">
        <v>42453</v>
      </c>
      <c r="AD9" s="53">
        <v>42454</v>
      </c>
      <c r="AE9" s="53"/>
      <c r="AF9" s="53"/>
    </row>
    <row r="10" s="50" customFormat="1" spans="1:25">
      <c r="A10" s="56" t="s">
        <v>1</v>
      </c>
      <c r="M10" s="59"/>
      <c r="Y10" s="59"/>
    </row>
    <row r="11" s="50" customFormat="1" spans="1:25">
      <c r="A11" s="56" t="s">
        <v>2</v>
      </c>
      <c r="M11" s="59"/>
      <c r="Y11" s="59"/>
    </row>
    <row r="12" s="50" customFormat="1" spans="1:25">
      <c r="A12" s="56" t="s">
        <v>3</v>
      </c>
      <c r="M12" s="59"/>
      <c r="Y12" s="59"/>
    </row>
    <row r="13" s="50" customFormat="1" spans="1:25">
      <c r="A13" s="56" t="s">
        <v>4</v>
      </c>
      <c r="M13" s="59"/>
      <c r="Y13" s="59"/>
    </row>
  </sheetData>
  <pageMargins left="0.75" right="0.75" top="1" bottom="1" header="0.511805555555556" footer="0.511805555555556"/>
  <pageSetup paperSize="9" orientation="landscape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16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C19" sqref="C19"/>
    </sheetView>
  </sheetViews>
  <sheetFormatPr defaultColWidth="9" defaultRowHeight="14.25"/>
  <cols>
    <col min="3" max="3" width="9.5" customWidth="1"/>
    <col min="10" max="11" width="9.5" customWidth="1"/>
    <col min="13" max="13" width="12.75" style="51" customWidth="1"/>
    <col min="14" max="14" width="9.5" customWidth="1"/>
    <col min="19" max="19" width="9.5" customWidth="1"/>
    <col min="22" max="22" width="9.5" customWidth="1"/>
    <col min="25" max="25" width="12.75" style="51" customWidth="1"/>
  </cols>
  <sheetData>
    <row r="1" spans="1:32">
      <c r="A1" s="52"/>
      <c r="B1" s="53">
        <v>42455</v>
      </c>
      <c r="C1" s="53">
        <v>42456</v>
      </c>
      <c r="D1" s="53">
        <v>42457</v>
      </c>
      <c r="E1" s="53">
        <v>42458</v>
      </c>
      <c r="F1" s="53">
        <v>42459</v>
      </c>
      <c r="G1" s="53">
        <v>42460</v>
      </c>
      <c r="H1" s="53">
        <v>42461</v>
      </c>
      <c r="I1" s="53">
        <v>42462</v>
      </c>
      <c r="J1" s="53">
        <v>42463</v>
      </c>
      <c r="K1" s="53">
        <v>42464</v>
      </c>
      <c r="L1" s="53">
        <v>42465</v>
      </c>
      <c r="M1" s="53">
        <v>42466</v>
      </c>
      <c r="N1" s="53">
        <v>42467</v>
      </c>
      <c r="O1" s="53">
        <v>42468</v>
      </c>
      <c r="P1" s="62">
        <v>42469</v>
      </c>
      <c r="Q1" s="62">
        <v>42470</v>
      </c>
      <c r="R1" s="62">
        <v>42471</v>
      </c>
      <c r="S1" s="62">
        <v>42472</v>
      </c>
      <c r="T1" s="62">
        <v>42473</v>
      </c>
      <c r="U1" s="62">
        <v>42474</v>
      </c>
      <c r="V1" s="62">
        <v>42475</v>
      </c>
      <c r="W1" s="53">
        <v>42476</v>
      </c>
      <c r="X1" s="53">
        <v>42477</v>
      </c>
      <c r="Y1" s="53">
        <v>42478</v>
      </c>
      <c r="Z1" s="53">
        <v>42479</v>
      </c>
      <c r="AA1" s="53">
        <v>42480</v>
      </c>
      <c r="AB1" s="53">
        <v>42481</v>
      </c>
      <c r="AC1" s="53">
        <v>42482</v>
      </c>
      <c r="AD1" s="53">
        <v>42483</v>
      </c>
      <c r="AE1" s="53">
        <v>42484</v>
      </c>
      <c r="AF1" s="53">
        <v>42485</v>
      </c>
    </row>
    <row r="2" spans="1:32">
      <c r="A2" s="54" t="s">
        <v>0</v>
      </c>
      <c r="B2" s="55">
        <f>B3+B4+B5</f>
        <v>0</v>
      </c>
      <c r="C2" s="55">
        <f>C3+C4+C5+C6+C7</f>
        <v>5202.9</v>
      </c>
      <c r="D2" s="55">
        <f t="shared" ref="D2:Q2" si="0">D3+D4+D5+D6+D7</f>
        <v>9345.27</v>
      </c>
      <c r="E2" s="55">
        <f t="shared" si="0"/>
        <v>7586.56</v>
      </c>
      <c r="F2" s="55">
        <f t="shared" si="0"/>
        <v>7714.91</v>
      </c>
      <c r="G2" s="55">
        <f t="shared" si="0"/>
        <v>9033.49</v>
      </c>
      <c r="H2" s="55">
        <f t="shared" si="0"/>
        <v>6198.71</v>
      </c>
      <c r="I2" s="55">
        <f t="shared" si="0"/>
        <v>6665.87</v>
      </c>
      <c r="J2" s="55">
        <f t="shared" si="0"/>
        <v>7117.92</v>
      </c>
      <c r="K2" s="55">
        <f t="shared" si="0"/>
        <v>10508.18</v>
      </c>
      <c r="L2" s="55">
        <f t="shared" si="0"/>
        <v>7396.88</v>
      </c>
      <c r="M2" s="55">
        <f t="shared" si="0"/>
        <v>10886.69</v>
      </c>
      <c r="N2" s="55">
        <f t="shared" si="0"/>
        <v>5271.77</v>
      </c>
      <c r="O2" s="55">
        <f t="shared" si="0"/>
        <v>5794.94</v>
      </c>
      <c r="P2" s="40">
        <f t="shared" si="0"/>
        <v>5695.02</v>
      </c>
      <c r="Q2" s="40">
        <f t="shared" si="0"/>
        <v>7145.42</v>
      </c>
      <c r="R2" s="40">
        <f t="shared" ref="R2:AD2" si="1">R3+R4+R5</f>
        <v>5920.65</v>
      </c>
      <c r="S2" s="40">
        <f t="shared" si="1"/>
        <v>11374.2</v>
      </c>
      <c r="T2" s="40">
        <f t="shared" si="1"/>
        <v>9360.64</v>
      </c>
      <c r="U2" s="40">
        <f t="shared" si="1"/>
        <v>7413.62</v>
      </c>
      <c r="V2" s="40">
        <f t="shared" si="1"/>
        <v>3754.2</v>
      </c>
      <c r="W2" s="55">
        <f t="shared" si="1"/>
        <v>10952.44</v>
      </c>
      <c r="X2" s="55">
        <f t="shared" si="1"/>
        <v>6378.5</v>
      </c>
      <c r="Y2" s="64">
        <f t="shared" si="1"/>
        <v>7556.47</v>
      </c>
      <c r="Z2" s="55">
        <f t="shared" si="1"/>
        <v>9437.51</v>
      </c>
      <c r="AA2" s="55">
        <f t="shared" si="1"/>
        <v>6973.41</v>
      </c>
      <c r="AB2" s="55">
        <f t="shared" si="1"/>
        <v>4921.65</v>
      </c>
      <c r="AC2" s="55">
        <f t="shared" si="1"/>
        <v>9130</v>
      </c>
      <c r="AD2" s="55">
        <f t="shared" si="1"/>
        <v>8596.92</v>
      </c>
      <c r="AE2" s="55"/>
      <c r="AF2" s="55"/>
    </row>
    <row r="3" spans="1:32">
      <c r="A3" s="56" t="s">
        <v>1</v>
      </c>
      <c r="B3" s="57"/>
      <c r="C3" s="57">
        <v>2303.74</v>
      </c>
      <c r="D3" s="57">
        <v>5640.87</v>
      </c>
      <c r="E3" s="57">
        <v>4737.96</v>
      </c>
      <c r="F3" s="57">
        <v>6169.49</v>
      </c>
      <c r="G3" s="52">
        <v>5976</v>
      </c>
      <c r="H3" s="52">
        <v>4419.8</v>
      </c>
      <c r="I3" s="52">
        <v>5549.49</v>
      </c>
      <c r="J3" s="52">
        <v>3034.85</v>
      </c>
      <c r="K3" s="52">
        <v>4839.14</v>
      </c>
      <c r="L3" s="52">
        <v>5460.6</v>
      </c>
      <c r="M3" s="58">
        <v>5239.74</v>
      </c>
      <c r="N3" s="52">
        <v>3403.46</v>
      </c>
      <c r="O3" s="52">
        <v>2850.47</v>
      </c>
      <c r="P3" s="47">
        <v>4227.22</v>
      </c>
      <c r="Q3" s="47">
        <v>4197.47</v>
      </c>
      <c r="R3" s="47">
        <v>5364.34</v>
      </c>
      <c r="S3" s="48">
        <v>6742.9</v>
      </c>
      <c r="T3" s="47">
        <v>6722.08</v>
      </c>
      <c r="U3" s="47">
        <v>4138.32</v>
      </c>
      <c r="V3" s="47">
        <v>2757.64</v>
      </c>
      <c r="W3" s="57">
        <v>6215.69</v>
      </c>
      <c r="X3" s="57">
        <v>3919.04</v>
      </c>
      <c r="Y3" s="58">
        <v>4937.59</v>
      </c>
      <c r="Z3" s="57">
        <v>4190.35</v>
      </c>
      <c r="AA3" s="52">
        <v>3970.98</v>
      </c>
      <c r="AB3" s="52">
        <v>3621.08</v>
      </c>
      <c r="AC3" s="52">
        <v>4401.37</v>
      </c>
      <c r="AD3" s="52">
        <v>5551.55</v>
      </c>
      <c r="AE3" s="52"/>
      <c r="AF3" s="52">
        <v>4850.33</v>
      </c>
    </row>
    <row r="4" spans="1:32">
      <c r="A4" s="56" t="s">
        <v>2</v>
      </c>
      <c r="B4" s="57"/>
      <c r="C4" s="57">
        <v>1115.49</v>
      </c>
      <c r="D4" s="57">
        <v>1727.44</v>
      </c>
      <c r="E4" s="57">
        <v>997.2</v>
      </c>
      <c r="F4" s="57">
        <v>870.06</v>
      </c>
      <c r="G4" s="52">
        <v>2351.84</v>
      </c>
      <c r="H4" s="52">
        <v>1033.41</v>
      </c>
      <c r="I4" s="52">
        <v>240.98</v>
      </c>
      <c r="J4" s="52">
        <v>1083.37</v>
      </c>
      <c r="K4" s="52">
        <v>1974.49</v>
      </c>
      <c r="L4" s="52">
        <v>1291.58</v>
      </c>
      <c r="M4" s="58">
        <v>667.55</v>
      </c>
      <c r="N4" s="52">
        <v>933.01</v>
      </c>
      <c r="O4" s="52">
        <v>1629.67</v>
      </c>
      <c r="P4" s="47">
        <v>271</v>
      </c>
      <c r="Q4" s="47">
        <v>1559.5</v>
      </c>
      <c r="R4" s="47">
        <v>62.7</v>
      </c>
      <c r="S4" s="48">
        <v>1732.7</v>
      </c>
      <c r="T4" s="47">
        <v>1848.03</v>
      </c>
      <c r="U4" s="47">
        <v>1627.7</v>
      </c>
      <c r="V4" s="47">
        <v>362.56</v>
      </c>
      <c r="W4" s="57">
        <v>1985.9</v>
      </c>
      <c r="X4" s="57">
        <v>1636.55</v>
      </c>
      <c r="Y4" s="58">
        <v>2465.88</v>
      </c>
      <c r="Z4" s="57">
        <v>1598.24</v>
      </c>
      <c r="AA4" s="52">
        <v>939.64</v>
      </c>
      <c r="AB4" s="52">
        <v>1130.57</v>
      </c>
      <c r="AC4" s="52">
        <v>1955.09</v>
      </c>
      <c r="AD4" s="52">
        <v>1077.87</v>
      </c>
      <c r="AE4" s="52"/>
      <c r="AF4" s="52">
        <v>875.4</v>
      </c>
    </row>
    <row r="5" spans="1:32">
      <c r="A5" s="56" t="s">
        <v>3</v>
      </c>
      <c r="B5" s="57"/>
      <c r="C5" s="57">
        <v>1783.67</v>
      </c>
      <c r="D5" s="57">
        <v>1976.96</v>
      </c>
      <c r="E5" s="57">
        <v>1851.4</v>
      </c>
      <c r="F5" s="57">
        <v>675.36</v>
      </c>
      <c r="G5" s="57">
        <v>705.65</v>
      </c>
      <c r="H5" s="57">
        <v>745.5</v>
      </c>
      <c r="I5" s="57">
        <v>875.4</v>
      </c>
      <c r="J5" s="57">
        <v>2999.7</v>
      </c>
      <c r="K5" s="57">
        <v>3694.55</v>
      </c>
      <c r="L5" s="57">
        <v>644.7</v>
      </c>
      <c r="M5" s="58">
        <v>4979.4</v>
      </c>
      <c r="N5" s="57">
        <v>935.3</v>
      </c>
      <c r="O5" s="57">
        <v>1314.8</v>
      </c>
      <c r="P5" s="47">
        <v>1196.8</v>
      </c>
      <c r="Q5" s="47">
        <v>1388.45</v>
      </c>
      <c r="R5" s="47">
        <v>493.61</v>
      </c>
      <c r="S5" s="48">
        <v>2898.6</v>
      </c>
      <c r="T5" s="47">
        <v>790.53</v>
      </c>
      <c r="U5" s="47">
        <v>1647.6</v>
      </c>
      <c r="V5" s="47">
        <v>634</v>
      </c>
      <c r="W5" s="57">
        <v>2750.85</v>
      </c>
      <c r="X5" s="57">
        <v>822.91</v>
      </c>
      <c r="Y5" s="58">
        <v>153</v>
      </c>
      <c r="Z5" s="57">
        <v>3648.92</v>
      </c>
      <c r="AA5" s="52">
        <v>2062.79</v>
      </c>
      <c r="AB5" s="52">
        <v>170</v>
      </c>
      <c r="AC5" s="52">
        <v>2773.54</v>
      </c>
      <c r="AD5" s="52">
        <v>1967.5</v>
      </c>
      <c r="AE5" s="52"/>
      <c r="AF5" s="52">
        <v>1248.6</v>
      </c>
    </row>
    <row r="6" spans="1:32">
      <c r="A6" s="56" t="s">
        <v>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8"/>
      <c r="N6" s="57"/>
      <c r="O6" s="57"/>
      <c r="P6" s="47"/>
      <c r="Q6" s="47"/>
      <c r="R6" s="47"/>
      <c r="S6" s="48"/>
      <c r="T6" s="47"/>
      <c r="U6" s="47"/>
      <c r="V6" s="47"/>
      <c r="W6" s="57"/>
      <c r="X6" s="57"/>
      <c r="Y6" s="58"/>
      <c r="Z6" s="57"/>
      <c r="AA6" s="52"/>
      <c r="AB6" s="52"/>
      <c r="AC6" s="52"/>
      <c r="AD6" s="52"/>
      <c r="AE6" s="52"/>
      <c r="AF6" s="52"/>
    </row>
    <row r="7" spans="1:32">
      <c r="A7" s="56" t="s">
        <v>17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8"/>
      <c r="N7" s="57"/>
      <c r="O7" s="57"/>
      <c r="P7" s="47"/>
      <c r="Q7" s="47"/>
      <c r="R7" s="47"/>
      <c r="S7" s="48"/>
      <c r="T7" s="47"/>
      <c r="U7" s="47"/>
      <c r="V7" s="47"/>
      <c r="W7" s="57"/>
      <c r="X7" s="57"/>
      <c r="Y7" s="58"/>
      <c r="Z7" s="57"/>
      <c r="AA7" s="52"/>
      <c r="AB7" s="52"/>
      <c r="AC7" s="52"/>
      <c r="AD7" s="52"/>
      <c r="AE7" s="52"/>
      <c r="AF7" s="52"/>
    </row>
    <row r="11" spans="1:32">
      <c r="A11" s="60"/>
      <c r="B11" s="61">
        <v>42455</v>
      </c>
      <c r="C11" s="61">
        <v>42456</v>
      </c>
      <c r="D11" s="61">
        <v>42457</v>
      </c>
      <c r="E11" s="61">
        <v>42458</v>
      </c>
      <c r="F11" s="61">
        <v>42459</v>
      </c>
      <c r="G11" s="61">
        <v>42460</v>
      </c>
      <c r="H11" s="61">
        <v>42461</v>
      </c>
      <c r="I11" s="61">
        <v>42462</v>
      </c>
      <c r="J11" s="61">
        <v>42463</v>
      </c>
      <c r="K11" s="61">
        <v>42464</v>
      </c>
      <c r="L11" s="61">
        <v>42465</v>
      </c>
      <c r="M11" s="61">
        <v>42466</v>
      </c>
      <c r="N11" s="61">
        <v>42467</v>
      </c>
      <c r="O11" s="61">
        <v>42468</v>
      </c>
      <c r="P11" s="63">
        <v>42469</v>
      </c>
      <c r="Q11" s="63">
        <v>42470</v>
      </c>
      <c r="R11" s="63">
        <v>42471</v>
      </c>
      <c r="S11" s="63">
        <v>42472</v>
      </c>
      <c r="T11" s="63">
        <v>42473</v>
      </c>
      <c r="U11" s="63">
        <v>42474</v>
      </c>
      <c r="V11" s="63">
        <v>42475</v>
      </c>
      <c r="W11" s="61">
        <v>42476</v>
      </c>
      <c r="X11" s="61">
        <v>42477</v>
      </c>
      <c r="Y11" s="61">
        <v>42478</v>
      </c>
      <c r="Z11" s="61">
        <v>42479</v>
      </c>
      <c r="AA11" s="61">
        <v>42480</v>
      </c>
      <c r="AB11" s="61">
        <v>42481</v>
      </c>
      <c r="AC11" s="61">
        <v>42482</v>
      </c>
      <c r="AD11" s="61">
        <v>42483</v>
      </c>
      <c r="AE11" s="61">
        <v>42484</v>
      </c>
      <c r="AF11" s="61">
        <v>42485</v>
      </c>
    </row>
    <row r="12" s="50" customFormat="1" spans="1:25">
      <c r="A12" s="56" t="s">
        <v>1</v>
      </c>
      <c r="M12" s="59"/>
      <c r="Y12" s="59"/>
    </row>
    <row r="13" s="50" customFormat="1" spans="1:25">
      <c r="A13" s="56" t="s">
        <v>2</v>
      </c>
      <c r="M13" s="59"/>
      <c r="Y13" s="59"/>
    </row>
    <row r="14" s="50" customFormat="1" spans="1:25">
      <c r="A14" s="56" t="s">
        <v>3</v>
      </c>
      <c r="M14" s="59"/>
      <c r="Y14" s="59"/>
    </row>
    <row r="15" s="50" customFormat="1" spans="1:25">
      <c r="A15" s="56" t="s">
        <v>4</v>
      </c>
      <c r="M15" s="59"/>
      <c r="Y15" s="59"/>
    </row>
    <row r="16" s="50" customFormat="1" spans="1:25">
      <c r="A16" s="56" t="s">
        <v>17</v>
      </c>
      <c r="M16" s="59"/>
      <c r="Y16" s="59"/>
    </row>
  </sheetData>
  <pageMargins left="0.75" right="0.75" top="1" bottom="1" header="0.511805555555556" footer="0.511805555555556"/>
  <pageSetup paperSize="9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15"/>
  <sheetViews>
    <sheetView workbookViewId="0">
      <pane xSplit="1" ySplit="2" topLeftCell="Q3" activePane="bottomRight" state="frozen"/>
      <selection/>
      <selection pane="topRight"/>
      <selection pane="bottomLeft"/>
      <selection pane="bottomRight" activeCell="S19" sqref="S19"/>
    </sheetView>
  </sheetViews>
  <sheetFormatPr defaultColWidth="9" defaultRowHeight="14.25"/>
  <cols>
    <col min="3" max="3" width="9.5" customWidth="1"/>
    <col min="10" max="11" width="9.5" customWidth="1"/>
    <col min="13" max="13" width="12.75" style="51" customWidth="1"/>
    <col min="14" max="14" width="9.5" customWidth="1"/>
    <col min="19" max="19" width="9.5" customWidth="1"/>
    <col min="22" max="22" width="9.5" customWidth="1"/>
    <col min="25" max="25" width="12.75" style="51" customWidth="1"/>
  </cols>
  <sheetData>
    <row r="1" spans="1:32">
      <c r="A1" s="52"/>
      <c r="B1" s="53">
        <v>42486</v>
      </c>
      <c r="C1" s="53">
        <v>42487</v>
      </c>
      <c r="D1" s="53">
        <v>42488</v>
      </c>
      <c r="E1" s="53">
        <v>42489</v>
      </c>
      <c r="F1" s="53">
        <v>42490</v>
      </c>
      <c r="G1" s="53">
        <v>42491</v>
      </c>
      <c r="H1" s="53">
        <v>42492</v>
      </c>
      <c r="I1" s="53">
        <v>42493</v>
      </c>
      <c r="J1" s="53">
        <v>42494</v>
      </c>
      <c r="K1" s="53">
        <v>42495</v>
      </c>
      <c r="L1" s="53">
        <v>42496</v>
      </c>
      <c r="M1" s="53">
        <v>42497</v>
      </c>
      <c r="N1" s="53">
        <v>42498</v>
      </c>
      <c r="O1" s="53">
        <v>42499</v>
      </c>
      <c r="P1" s="53">
        <v>42500</v>
      </c>
      <c r="Q1" s="53">
        <v>42501</v>
      </c>
      <c r="R1" s="53">
        <v>42502</v>
      </c>
      <c r="S1" s="53">
        <v>42503</v>
      </c>
      <c r="T1" s="53">
        <v>42504</v>
      </c>
      <c r="U1" s="53">
        <v>42505</v>
      </c>
      <c r="V1" s="53">
        <v>42506</v>
      </c>
      <c r="W1" s="53">
        <v>42507</v>
      </c>
      <c r="X1" s="53">
        <v>42508</v>
      </c>
      <c r="Y1" s="53">
        <v>42509</v>
      </c>
      <c r="Z1" s="53">
        <v>42510</v>
      </c>
      <c r="AA1" s="53">
        <v>42511</v>
      </c>
      <c r="AB1" s="53">
        <v>42512</v>
      </c>
      <c r="AC1" s="53">
        <v>42513</v>
      </c>
      <c r="AD1" s="53">
        <v>42514</v>
      </c>
      <c r="AE1" s="53">
        <v>42515</v>
      </c>
      <c r="AF1" s="53"/>
    </row>
    <row r="2" spans="1:32">
      <c r="A2" s="54" t="s">
        <v>0</v>
      </c>
      <c r="B2" s="55">
        <f>B3+B4+B5</f>
        <v>5357.51</v>
      </c>
      <c r="C2" s="55">
        <f t="shared" ref="C2:Q2" si="0">C3+C4+C5+C6+C7</f>
        <v>8497.83</v>
      </c>
      <c r="D2" s="55">
        <f t="shared" si="0"/>
        <v>7949.31</v>
      </c>
      <c r="E2" s="55">
        <f t="shared" si="0"/>
        <v>6523.41</v>
      </c>
      <c r="F2" s="55">
        <f t="shared" si="0"/>
        <v>11573.92</v>
      </c>
      <c r="G2" s="55">
        <f t="shared" si="0"/>
        <v>4642.57</v>
      </c>
      <c r="H2" s="55">
        <f t="shared" si="0"/>
        <v>13449.75</v>
      </c>
      <c r="I2" s="55">
        <f t="shared" si="0"/>
        <v>7553.57</v>
      </c>
      <c r="J2" s="55">
        <f t="shared" si="0"/>
        <v>8355.42</v>
      </c>
      <c r="K2" s="55">
        <f t="shared" si="0"/>
        <v>6720.95</v>
      </c>
      <c r="L2" s="55">
        <f t="shared" si="0"/>
        <v>5432.97</v>
      </c>
      <c r="M2" s="55">
        <f t="shared" si="0"/>
        <v>9472.98</v>
      </c>
      <c r="N2" s="55">
        <f t="shared" si="0"/>
        <v>8089.14</v>
      </c>
      <c r="O2" s="55">
        <f t="shared" si="0"/>
        <v>5451.74</v>
      </c>
      <c r="P2" s="6">
        <f t="shared" si="0"/>
        <v>7547.14</v>
      </c>
      <c r="Q2" s="6">
        <f t="shared" si="0"/>
        <v>7807.89</v>
      </c>
      <c r="R2" s="6">
        <f t="shared" ref="R2:AD2" si="1">R3+R4+R5</f>
        <v>5396.07</v>
      </c>
      <c r="S2" s="6">
        <f t="shared" si="1"/>
        <v>4672.47</v>
      </c>
      <c r="T2" s="6">
        <f t="shared" si="1"/>
        <v>5074.94</v>
      </c>
      <c r="U2" s="6">
        <f t="shared" si="1"/>
        <v>5531.29</v>
      </c>
      <c r="V2" s="6">
        <f t="shared" si="1"/>
        <v>4593.15</v>
      </c>
      <c r="W2" s="6">
        <f t="shared" si="1"/>
        <v>6086.47</v>
      </c>
      <c r="X2" s="6">
        <f t="shared" si="1"/>
        <v>4630.8</v>
      </c>
      <c r="Y2" s="18">
        <f t="shared" si="1"/>
        <v>3356.82</v>
      </c>
      <c r="Z2" s="55">
        <f t="shared" si="1"/>
        <v>9843.35</v>
      </c>
      <c r="AA2" s="55">
        <f t="shared" si="1"/>
        <v>4046.84</v>
      </c>
      <c r="AB2" s="55">
        <f t="shared" si="1"/>
        <v>4741.3</v>
      </c>
      <c r="AC2" s="55">
        <f t="shared" si="1"/>
        <v>5577.34</v>
      </c>
      <c r="AD2" s="55">
        <f t="shared" si="1"/>
        <v>4954.23</v>
      </c>
      <c r="AE2" s="55"/>
      <c r="AF2" s="55"/>
    </row>
    <row r="3" spans="1:32">
      <c r="A3" s="56" t="s">
        <v>1</v>
      </c>
      <c r="B3" s="57">
        <v>4000.91</v>
      </c>
      <c r="C3" s="57">
        <v>5281.13</v>
      </c>
      <c r="D3" s="57">
        <v>4723.02</v>
      </c>
      <c r="E3" s="57">
        <v>4159.31</v>
      </c>
      <c r="F3" s="57">
        <v>5793.21</v>
      </c>
      <c r="G3" s="52">
        <v>2431.36</v>
      </c>
      <c r="H3" s="52">
        <v>6551.74</v>
      </c>
      <c r="I3" s="52">
        <v>4308.67</v>
      </c>
      <c r="J3" s="52">
        <v>5145.27</v>
      </c>
      <c r="K3" s="52">
        <v>5196.61</v>
      </c>
      <c r="L3" s="52">
        <v>3101.07</v>
      </c>
      <c r="M3" s="58">
        <v>7022.6</v>
      </c>
      <c r="N3" s="52">
        <v>3939.79</v>
      </c>
      <c r="O3" s="52">
        <v>4056.95</v>
      </c>
      <c r="P3" s="33">
        <v>4144.34</v>
      </c>
      <c r="Q3" s="33">
        <v>5696.99</v>
      </c>
      <c r="R3" s="33">
        <v>2308.48</v>
      </c>
      <c r="S3" s="3">
        <v>3364.75</v>
      </c>
      <c r="T3" s="33">
        <v>4989.34</v>
      </c>
      <c r="U3" s="33">
        <v>2984.06</v>
      </c>
      <c r="V3" s="33">
        <v>3820.15</v>
      </c>
      <c r="W3" s="33">
        <v>3764.17</v>
      </c>
      <c r="X3" s="33">
        <v>2763.66</v>
      </c>
      <c r="Y3" s="34">
        <v>2463.12</v>
      </c>
      <c r="Z3" s="57">
        <v>9192.25</v>
      </c>
      <c r="AA3" s="57">
        <v>2079.74</v>
      </c>
      <c r="AB3" s="52">
        <v>1168.16</v>
      </c>
      <c r="AC3" s="52">
        <v>4652.64</v>
      </c>
      <c r="AD3" s="52">
        <v>4555.97</v>
      </c>
      <c r="AE3" s="52">
        <v>3179.89</v>
      </c>
      <c r="AF3" s="52"/>
    </row>
    <row r="4" spans="1:32">
      <c r="A4" s="56" t="s">
        <v>2</v>
      </c>
      <c r="B4" s="57">
        <v>1103.2</v>
      </c>
      <c r="C4" s="57">
        <v>1644.66</v>
      </c>
      <c r="D4" s="57">
        <v>1903.18</v>
      </c>
      <c r="E4" s="57">
        <v>844.3</v>
      </c>
      <c r="F4" s="57">
        <v>2455.21</v>
      </c>
      <c r="G4" s="52">
        <v>1453.04</v>
      </c>
      <c r="H4" s="52">
        <v>3643.31</v>
      </c>
      <c r="I4" s="52">
        <v>843.6</v>
      </c>
      <c r="J4" s="52">
        <v>2160.57</v>
      </c>
      <c r="K4" s="52">
        <v>663.3</v>
      </c>
      <c r="L4" s="52">
        <v>1082.43</v>
      </c>
      <c r="M4" s="58">
        <v>1753.38</v>
      </c>
      <c r="N4" s="52">
        <v>2513.17</v>
      </c>
      <c r="O4" s="52">
        <v>251.7</v>
      </c>
      <c r="P4" s="33">
        <v>1144.7</v>
      </c>
      <c r="Q4" s="33">
        <v>2031.9</v>
      </c>
      <c r="R4" s="33">
        <v>884.19</v>
      </c>
      <c r="S4" s="3">
        <v>868.92</v>
      </c>
      <c r="T4" s="33">
        <v>85.6</v>
      </c>
      <c r="U4" s="33">
        <v>864.16</v>
      </c>
      <c r="V4" s="33">
        <v>773</v>
      </c>
      <c r="W4" s="33">
        <v>899.5</v>
      </c>
      <c r="X4" s="33">
        <v>1319.84</v>
      </c>
      <c r="Y4" s="34">
        <v>629.9</v>
      </c>
      <c r="Z4" s="57">
        <v>421.3</v>
      </c>
      <c r="AA4" s="57">
        <v>1709.1</v>
      </c>
      <c r="AB4" s="52">
        <v>454.15</v>
      </c>
      <c r="AC4" s="52">
        <v>407.8</v>
      </c>
      <c r="AD4" s="52">
        <v>358.8</v>
      </c>
      <c r="AE4" s="52">
        <v>805.86</v>
      </c>
      <c r="AF4" s="52"/>
    </row>
    <row r="5" spans="1:32">
      <c r="A5" s="56" t="s">
        <v>3</v>
      </c>
      <c r="B5" s="57">
        <v>253.4</v>
      </c>
      <c r="C5" s="57">
        <v>1542.04</v>
      </c>
      <c r="D5" s="57">
        <v>1038.61</v>
      </c>
      <c r="E5" s="57"/>
      <c r="F5" s="57">
        <v>2749</v>
      </c>
      <c r="G5" s="57">
        <v>758.17</v>
      </c>
      <c r="H5" s="57">
        <v>1969.2</v>
      </c>
      <c r="I5" s="57">
        <v>1477.5</v>
      </c>
      <c r="J5" s="57">
        <v>969.78</v>
      </c>
      <c r="K5" s="57">
        <v>345.44</v>
      </c>
      <c r="L5" s="57">
        <v>313.47</v>
      </c>
      <c r="M5" s="58">
        <v>150</v>
      </c>
      <c r="N5" s="57">
        <v>1256.02</v>
      </c>
      <c r="O5" s="57">
        <v>751.54</v>
      </c>
      <c r="P5" s="33">
        <v>2258.1</v>
      </c>
      <c r="Q5" s="33"/>
      <c r="R5" s="33">
        <v>2203.4</v>
      </c>
      <c r="S5" s="3">
        <v>438.8</v>
      </c>
      <c r="T5" s="33"/>
      <c r="U5" s="33">
        <v>1683.07</v>
      </c>
      <c r="V5" s="33"/>
      <c r="W5" s="33">
        <v>1422.8</v>
      </c>
      <c r="X5" s="33">
        <v>547.3</v>
      </c>
      <c r="Y5" s="34">
        <v>263.8</v>
      </c>
      <c r="Z5" s="57">
        <v>229.8</v>
      </c>
      <c r="AA5" s="57">
        <v>258</v>
      </c>
      <c r="AB5" s="52">
        <v>3118.99</v>
      </c>
      <c r="AC5" s="52">
        <v>516.9</v>
      </c>
      <c r="AD5" s="52">
        <v>39.46</v>
      </c>
      <c r="AE5" s="52"/>
      <c r="AF5" s="52"/>
    </row>
    <row r="6" spans="1:32">
      <c r="A6" s="56" t="s">
        <v>4</v>
      </c>
      <c r="B6" s="57">
        <v>10</v>
      </c>
      <c r="C6" s="57"/>
      <c r="D6" s="57">
        <v>284.5</v>
      </c>
      <c r="E6" s="57">
        <v>19.8</v>
      </c>
      <c r="F6" s="57">
        <v>437.8</v>
      </c>
      <c r="G6" s="57"/>
      <c r="H6" s="57">
        <v>15.4</v>
      </c>
      <c r="I6" s="57">
        <v>428.8</v>
      </c>
      <c r="J6" s="57">
        <v>79.8</v>
      </c>
      <c r="K6" s="57">
        <v>251.2</v>
      </c>
      <c r="L6" s="57">
        <v>936</v>
      </c>
      <c r="M6" s="58"/>
      <c r="N6" s="57">
        <v>243.14</v>
      </c>
      <c r="O6" s="57"/>
      <c r="P6" s="33"/>
      <c r="Q6" s="33"/>
      <c r="R6" s="33"/>
      <c r="S6" s="3">
        <v>173</v>
      </c>
      <c r="T6" s="33">
        <v>1620.25</v>
      </c>
      <c r="U6" s="33"/>
      <c r="V6" s="33"/>
      <c r="W6" s="33">
        <v>37.3</v>
      </c>
      <c r="X6" s="33">
        <v>604.58</v>
      </c>
      <c r="Y6" s="34">
        <v>301.6</v>
      </c>
      <c r="Z6" s="57">
        <v>494</v>
      </c>
      <c r="AA6" s="57">
        <v>450</v>
      </c>
      <c r="AB6" s="52">
        <v>66</v>
      </c>
      <c r="AC6" s="52"/>
      <c r="AD6" s="52">
        <v>943.46</v>
      </c>
      <c r="AE6" s="52"/>
      <c r="AF6" s="52"/>
    </row>
    <row r="7" spans="1:32">
      <c r="A7" s="56" t="s">
        <v>17</v>
      </c>
      <c r="B7" s="57">
        <v>229.4</v>
      </c>
      <c r="C7" s="57">
        <v>30</v>
      </c>
      <c r="D7" s="57"/>
      <c r="E7" s="57">
        <v>1500</v>
      </c>
      <c r="F7" s="57">
        <v>138.7</v>
      </c>
      <c r="G7" s="57"/>
      <c r="H7" s="57">
        <v>1270.1</v>
      </c>
      <c r="I7" s="57">
        <v>495</v>
      </c>
      <c r="J7" s="57"/>
      <c r="K7" s="57">
        <v>264.4</v>
      </c>
      <c r="L7" s="57"/>
      <c r="M7" s="58">
        <v>547</v>
      </c>
      <c r="N7" s="57">
        <v>137.02</v>
      </c>
      <c r="O7" s="57">
        <v>391.55</v>
      </c>
      <c r="P7" s="33"/>
      <c r="Q7" s="33">
        <v>79</v>
      </c>
      <c r="R7" s="33">
        <v>489.6</v>
      </c>
      <c r="S7" s="3">
        <v>650.8</v>
      </c>
      <c r="T7" s="33">
        <v>112</v>
      </c>
      <c r="U7" s="33"/>
      <c r="V7" s="33"/>
      <c r="W7" s="33">
        <v>378.8</v>
      </c>
      <c r="X7" s="33">
        <v>43.3</v>
      </c>
      <c r="Y7" s="34">
        <v>750</v>
      </c>
      <c r="Z7" s="57"/>
      <c r="AA7" s="57">
        <v>280.34</v>
      </c>
      <c r="AB7" s="52"/>
      <c r="AC7" s="52"/>
      <c r="AD7" s="52">
        <v>541.6</v>
      </c>
      <c r="AE7" s="52">
        <v>247.25</v>
      </c>
      <c r="AF7" s="52"/>
    </row>
    <row r="10" s="50" customFormat="1" spans="1:32">
      <c r="A10" s="52"/>
      <c r="B10" s="53">
        <v>42486</v>
      </c>
      <c r="C10" s="53">
        <v>42487</v>
      </c>
      <c r="D10" s="53">
        <v>42488</v>
      </c>
      <c r="E10" s="53">
        <v>42489</v>
      </c>
      <c r="F10" s="53">
        <v>42490</v>
      </c>
      <c r="G10" s="53">
        <v>42491</v>
      </c>
      <c r="H10" s="53">
        <v>42492</v>
      </c>
      <c r="I10" s="53">
        <v>42493</v>
      </c>
      <c r="J10" s="53">
        <v>42494</v>
      </c>
      <c r="K10" s="53">
        <v>42495</v>
      </c>
      <c r="L10" s="53">
        <v>42496</v>
      </c>
      <c r="M10" s="53">
        <v>42497</v>
      </c>
      <c r="N10" s="53">
        <v>42498</v>
      </c>
      <c r="O10" s="53">
        <v>42499</v>
      </c>
      <c r="P10" s="53">
        <v>42500</v>
      </c>
      <c r="Q10" s="53">
        <v>42501</v>
      </c>
      <c r="R10" s="53">
        <v>42502</v>
      </c>
      <c r="S10" s="53">
        <v>42503</v>
      </c>
      <c r="T10" s="53">
        <v>42504</v>
      </c>
      <c r="U10" s="53">
        <v>42505</v>
      </c>
      <c r="V10" s="53">
        <v>42506</v>
      </c>
      <c r="W10" s="53">
        <v>42507</v>
      </c>
      <c r="X10" s="53">
        <v>42508</v>
      </c>
      <c r="Y10" s="53">
        <v>42509</v>
      </c>
      <c r="Z10" s="53">
        <v>42510</v>
      </c>
      <c r="AA10" s="53">
        <v>42511</v>
      </c>
      <c r="AB10" s="53">
        <v>42512</v>
      </c>
      <c r="AC10" s="53">
        <v>42513</v>
      </c>
      <c r="AD10" s="53">
        <v>42514</v>
      </c>
      <c r="AE10" s="53">
        <v>42515</v>
      </c>
      <c r="AF10" s="53"/>
    </row>
    <row r="11" s="50" customFormat="1" spans="1:25">
      <c r="A11" s="56" t="s">
        <v>1</v>
      </c>
      <c r="M11" s="59"/>
      <c r="Y11" s="59"/>
    </row>
    <row r="12" s="50" customFormat="1" spans="1:25">
      <c r="A12" s="56" t="s">
        <v>2</v>
      </c>
      <c r="M12" s="59"/>
      <c r="Y12" s="59"/>
    </row>
    <row r="13" s="50" customFormat="1" spans="1:25">
      <c r="A13" s="56" t="s">
        <v>3</v>
      </c>
      <c r="M13" s="59"/>
      <c r="Y13" s="59"/>
    </row>
    <row r="14" s="50" customFormat="1" spans="1:25">
      <c r="A14" s="56" t="s">
        <v>4</v>
      </c>
      <c r="M14" s="59"/>
      <c r="Y14" s="59"/>
    </row>
    <row r="15" s="50" customFormat="1" spans="1:25">
      <c r="A15" s="56" t="s">
        <v>17</v>
      </c>
      <c r="M15" s="59"/>
      <c r="Y15" s="59"/>
    </row>
  </sheetData>
  <pageMargins left="0.75" right="0.75" top="1" bottom="1" header="0.511805555555556" footer="0.5118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L17"/>
  <sheetViews>
    <sheetView workbookViewId="0">
      <pane xSplit="1" ySplit="2" topLeftCell="W3" activePane="bottomRight" state="frozen"/>
      <selection/>
      <selection pane="topRight"/>
      <selection pane="bottomLeft"/>
      <selection pane="bottomRight" activeCell="Y22" sqref="Y22"/>
    </sheetView>
  </sheetViews>
  <sheetFormatPr defaultColWidth="9" defaultRowHeight="14.25"/>
  <cols>
    <col min="1" max="2" width="9" style="1"/>
    <col min="3" max="3" width="9.5" style="1" customWidth="1"/>
    <col min="4" max="9" width="9" style="1"/>
    <col min="10" max="11" width="9.5" style="1" customWidth="1"/>
    <col min="12" max="12" width="9" style="1"/>
    <col min="13" max="13" width="12.75" style="2" customWidth="1"/>
    <col min="14" max="14" width="9.5" style="1" customWidth="1"/>
    <col min="15" max="18" width="9" style="1"/>
    <col min="19" max="19" width="9.5" style="1" customWidth="1"/>
    <col min="20" max="21" width="9" style="1"/>
    <col min="22" max="22" width="9.5" style="1" customWidth="1"/>
    <col min="23" max="24" width="9" style="1"/>
    <col min="25" max="25" width="12.75" style="2" customWidth="1"/>
    <col min="26" max="37" width="9" style="1"/>
    <col min="38" max="38" width="12.5" style="1" customWidth="1"/>
    <col min="39" max="16384" width="9" style="1"/>
  </cols>
  <sheetData>
    <row r="1" spans="1:38">
      <c r="A1" s="3"/>
      <c r="B1" s="4">
        <v>42516</v>
      </c>
      <c r="C1" s="4">
        <v>42517</v>
      </c>
      <c r="D1" s="4">
        <v>42518</v>
      </c>
      <c r="E1" s="4">
        <v>42519</v>
      </c>
      <c r="F1" s="4">
        <v>42520</v>
      </c>
      <c r="G1" s="4">
        <v>42521</v>
      </c>
      <c r="H1" s="4">
        <v>42522</v>
      </c>
      <c r="I1" s="4">
        <v>42523</v>
      </c>
      <c r="J1" s="4">
        <v>42524</v>
      </c>
      <c r="K1" s="4">
        <v>42525</v>
      </c>
      <c r="L1" s="4">
        <v>42526</v>
      </c>
      <c r="M1" s="4">
        <v>42527</v>
      </c>
      <c r="N1" s="4">
        <v>42528</v>
      </c>
      <c r="O1" s="4">
        <v>42529</v>
      </c>
      <c r="P1" s="4">
        <v>42530</v>
      </c>
      <c r="Q1" s="4">
        <v>42531</v>
      </c>
      <c r="R1" s="4">
        <v>42532</v>
      </c>
      <c r="S1" s="4">
        <v>42533</v>
      </c>
      <c r="T1" s="4">
        <v>42534</v>
      </c>
      <c r="U1" s="4">
        <v>42535</v>
      </c>
      <c r="V1" s="4">
        <v>42536</v>
      </c>
      <c r="W1" s="4">
        <v>42537</v>
      </c>
      <c r="X1" s="4">
        <v>42538</v>
      </c>
      <c r="Y1" s="4">
        <v>42539</v>
      </c>
      <c r="Z1" s="4">
        <v>42540</v>
      </c>
      <c r="AA1" s="4">
        <v>42541</v>
      </c>
      <c r="AB1" s="4">
        <v>42542</v>
      </c>
      <c r="AC1" s="4">
        <v>42543</v>
      </c>
      <c r="AD1" s="4">
        <v>42544</v>
      </c>
      <c r="AE1" s="4">
        <v>42545</v>
      </c>
      <c r="AF1" s="4">
        <v>42546</v>
      </c>
      <c r="AG1" s="4">
        <v>42547</v>
      </c>
      <c r="AH1" s="4">
        <v>42548</v>
      </c>
      <c r="AI1" s="4">
        <v>42549</v>
      </c>
      <c r="AJ1" s="4">
        <v>42550</v>
      </c>
      <c r="AK1" s="4">
        <v>42551</v>
      </c>
      <c r="AL1" s="7" t="s">
        <v>18</v>
      </c>
    </row>
    <row r="2" spans="1:38">
      <c r="A2" s="5" t="s">
        <v>0</v>
      </c>
      <c r="B2" s="6">
        <f>B3+B4+B5</f>
        <v>3328.26</v>
      </c>
      <c r="C2" s="6">
        <f t="shared" ref="C2:Q2" si="0">C3+C4+C5+C6+C7</f>
        <v>5897.48</v>
      </c>
      <c r="D2" s="6">
        <f t="shared" si="0"/>
        <v>3943.72</v>
      </c>
      <c r="E2" s="6">
        <f t="shared" si="0"/>
        <v>3325.91</v>
      </c>
      <c r="F2" s="6">
        <f t="shared" si="0"/>
        <v>3630.1</v>
      </c>
      <c r="G2" s="6">
        <f t="shared" si="0"/>
        <v>8811.15</v>
      </c>
      <c r="H2" s="6">
        <f t="shared" si="0"/>
        <v>9759.66</v>
      </c>
      <c r="I2" s="6">
        <f t="shared" si="0"/>
        <v>6130.25</v>
      </c>
      <c r="J2" s="6">
        <f t="shared" si="0"/>
        <v>5775.48</v>
      </c>
      <c r="K2" s="6">
        <f t="shared" si="0"/>
        <v>15115.26</v>
      </c>
      <c r="L2" s="6">
        <f t="shared" si="0"/>
        <v>14931.38</v>
      </c>
      <c r="M2" s="6">
        <f t="shared" si="0"/>
        <v>9719.93</v>
      </c>
      <c r="N2" s="6">
        <f t="shared" si="0"/>
        <v>7315.73</v>
      </c>
      <c r="O2" s="6">
        <f t="shared" si="0"/>
        <v>8475.26</v>
      </c>
      <c r="P2" s="6">
        <f t="shared" si="0"/>
        <v>5590.22</v>
      </c>
      <c r="Q2" s="6">
        <f t="shared" si="0"/>
        <v>6049.95</v>
      </c>
      <c r="R2" s="6">
        <f t="shared" ref="R2:AD2" si="1">R3+R4+R5</f>
        <v>5122.14</v>
      </c>
      <c r="S2" s="6">
        <f t="shared" si="1"/>
        <v>8122.86</v>
      </c>
      <c r="T2" s="6">
        <f t="shared" si="1"/>
        <v>4507.79</v>
      </c>
      <c r="U2" s="6">
        <f t="shared" si="1"/>
        <v>6645.36</v>
      </c>
      <c r="V2" s="6">
        <f t="shared" si="1"/>
        <v>8997.55</v>
      </c>
      <c r="W2" s="6">
        <f t="shared" si="1"/>
        <v>5042.19</v>
      </c>
      <c r="X2" s="6">
        <f t="shared" si="1"/>
        <v>7723.81</v>
      </c>
      <c r="Y2" s="18">
        <f t="shared" si="1"/>
        <v>7503.5</v>
      </c>
      <c r="Z2" s="6">
        <f t="shared" si="1"/>
        <v>6779.07</v>
      </c>
      <c r="AA2" s="6">
        <f t="shared" si="1"/>
        <v>5815.66</v>
      </c>
      <c r="AB2" s="6">
        <f t="shared" si="1"/>
        <v>4267.47</v>
      </c>
      <c r="AC2" s="6">
        <f t="shared" si="1"/>
        <v>3443.49</v>
      </c>
      <c r="AD2" s="6">
        <f t="shared" si="1"/>
        <v>5286.44</v>
      </c>
      <c r="AE2" s="6">
        <f t="shared" ref="AE2:AK2" si="2">AE3+AE4+AE5</f>
        <v>7383.62</v>
      </c>
      <c r="AF2" s="6">
        <f t="shared" si="2"/>
        <v>6527.78</v>
      </c>
      <c r="AG2" s="6">
        <f t="shared" si="2"/>
        <v>5196.02</v>
      </c>
      <c r="AH2" s="6">
        <f t="shared" si="2"/>
        <v>4551.25</v>
      </c>
      <c r="AI2" s="6">
        <f t="shared" si="2"/>
        <v>3241.19</v>
      </c>
      <c r="AJ2" s="6">
        <f t="shared" si="2"/>
        <v>5236.94</v>
      </c>
      <c r="AK2" s="6">
        <f t="shared" si="2"/>
        <v>4208.45</v>
      </c>
      <c r="AL2" s="7"/>
    </row>
    <row r="3" spans="1:38">
      <c r="A3" s="7" t="s">
        <v>1</v>
      </c>
      <c r="B3" s="33">
        <v>1973.74</v>
      </c>
      <c r="C3" s="33">
        <v>3413.36</v>
      </c>
      <c r="D3" s="33">
        <v>3408.12</v>
      </c>
      <c r="E3" s="33">
        <v>1880.71</v>
      </c>
      <c r="F3" s="33">
        <v>1824</v>
      </c>
      <c r="G3" s="7">
        <v>4929.69</v>
      </c>
      <c r="H3" s="7">
        <v>5992.21</v>
      </c>
      <c r="I3" s="7">
        <v>3586.95</v>
      </c>
      <c r="J3" s="7">
        <v>3017.56</v>
      </c>
      <c r="K3" s="7">
        <v>9153.27</v>
      </c>
      <c r="L3" s="7">
        <v>7099.82</v>
      </c>
      <c r="M3" s="18">
        <v>5167.29</v>
      </c>
      <c r="N3" s="7">
        <v>2048.27</v>
      </c>
      <c r="O3" s="7">
        <v>4715.15</v>
      </c>
      <c r="P3" s="6">
        <v>4490.77</v>
      </c>
      <c r="Q3" s="47">
        <v>2514.05</v>
      </c>
      <c r="R3" s="47">
        <v>4036.37</v>
      </c>
      <c r="S3" s="48">
        <v>3623.72</v>
      </c>
      <c r="T3" s="47">
        <v>2990.27</v>
      </c>
      <c r="U3" s="47">
        <v>4956.18</v>
      </c>
      <c r="V3" s="47">
        <v>6270.54</v>
      </c>
      <c r="W3" s="47">
        <v>3475.69</v>
      </c>
      <c r="X3" s="47">
        <v>2938.11</v>
      </c>
      <c r="Y3" s="49">
        <v>5589.75</v>
      </c>
      <c r="Z3" s="33">
        <v>5015.07</v>
      </c>
      <c r="AA3" s="33">
        <v>4006.79</v>
      </c>
      <c r="AB3" s="3">
        <v>3287.97</v>
      </c>
      <c r="AC3" s="3">
        <v>2462.39</v>
      </c>
      <c r="AD3" s="3">
        <v>4170.54</v>
      </c>
      <c r="AE3" s="3">
        <v>4816.26</v>
      </c>
      <c r="AF3" s="3">
        <v>4347.38</v>
      </c>
      <c r="AG3" s="3">
        <v>3894.94</v>
      </c>
      <c r="AH3" s="3">
        <v>2432.83</v>
      </c>
      <c r="AI3" s="3">
        <v>2831.85</v>
      </c>
      <c r="AJ3" s="3">
        <v>3949.11</v>
      </c>
      <c r="AK3" s="48">
        <v>2582.49</v>
      </c>
      <c r="AL3" s="6">
        <f>SUM(Z3:AK3)</f>
        <v>43797.62</v>
      </c>
    </row>
    <row r="4" spans="1:38">
      <c r="A4" s="7" t="s">
        <v>2</v>
      </c>
      <c r="B4" s="33">
        <v>1354.52</v>
      </c>
      <c r="C4" s="33">
        <v>1156.92</v>
      </c>
      <c r="D4" s="33">
        <v>150</v>
      </c>
      <c r="E4" s="33">
        <v>1297.1</v>
      </c>
      <c r="F4" s="33">
        <v>685.4</v>
      </c>
      <c r="G4" s="7">
        <v>2912.94</v>
      </c>
      <c r="H4" s="7">
        <v>2017.07</v>
      </c>
      <c r="I4" s="7">
        <v>2215.5</v>
      </c>
      <c r="J4" s="7">
        <v>2234.52</v>
      </c>
      <c r="K4" s="7">
        <v>1939.8</v>
      </c>
      <c r="L4" s="7">
        <v>2610.31</v>
      </c>
      <c r="M4" s="18">
        <v>1270.82</v>
      </c>
      <c r="N4" s="7">
        <v>3704.1</v>
      </c>
      <c r="O4" s="7">
        <v>1602.55</v>
      </c>
      <c r="P4" s="6">
        <v>839.2</v>
      </c>
      <c r="Q4" s="47">
        <v>773.1</v>
      </c>
      <c r="R4" s="47">
        <v>487.49</v>
      </c>
      <c r="S4" s="48">
        <v>3566.22</v>
      </c>
      <c r="T4" s="47">
        <v>1317.29</v>
      </c>
      <c r="U4" s="47">
        <v>808.98</v>
      </c>
      <c r="V4" s="47">
        <v>1413.46</v>
      </c>
      <c r="W4" s="47">
        <v>604.4</v>
      </c>
      <c r="X4" s="47">
        <v>3734.7</v>
      </c>
      <c r="Y4" s="49">
        <v>1513.45</v>
      </c>
      <c r="Z4" s="33">
        <v>1392.5</v>
      </c>
      <c r="AA4" s="33">
        <v>1630.67</v>
      </c>
      <c r="AB4" s="3">
        <v>874.3</v>
      </c>
      <c r="AC4" s="3">
        <v>752.5</v>
      </c>
      <c r="AD4" s="3">
        <v>162.2</v>
      </c>
      <c r="AE4" s="3">
        <v>2567.36</v>
      </c>
      <c r="AF4" s="3">
        <v>1909</v>
      </c>
      <c r="AG4" s="3">
        <v>688.08</v>
      </c>
      <c r="AH4" s="3">
        <v>1237.62</v>
      </c>
      <c r="AI4" s="3">
        <v>409.34</v>
      </c>
      <c r="AJ4" s="3">
        <v>1081.18</v>
      </c>
      <c r="AK4" s="48">
        <v>1539.36</v>
      </c>
      <c r="AL4" s="6">
        <f>SUM(Z4:AK4)</f>
        <v>14244.11</v>
      </c>
    </row>
    <row r="5" spans="1:38">
      <c r="A5" s="7" t="s">
        <v>3</v>
      </c>
      <c r="B5" s="33"/>
      <c r="C5" s="33">
        <v>809.9</v>
      </c>
      <c r="D5" s="33">
        <v>221.7</v>
      </c>
      <c r="E5" s="33"/>
      <c r="F5" s="33">
        <v>150</v>
      </c>
      <c r="G5" s="6">
        <v>474.82</v>
      </c>
      <c r="H5" s="6">
        <v>473.02</v>
      </c>
      <c r="I5" s="6">
        <v>327.8</v>
      </c>
      <c r="J5" s="6">
        <v>440</v>
      </c>
      <c r="K5" s="6">
        <v>3388.14</v>
      </c>
      <c r="L5" s="6">
        <v>3662.32</v>
      </c>
      <c r="M5" s="18">
        <v>2913.42</v>
      </c>
      <c r="N5" s="6">
        <v>1405.4</v>
      </c>
      <c r="O5" s="6">
        <v>682.38</v>
      </c>
      <c r="P5" s="6">
        <v>83.2</v>
      </c>
      <c r="Q5" s="47">
        <v>714.4</v>
      </c>
      <c r="R5" s="47">
        <v>598.28</v>
      </c>
      <c r="S5" s="48">
        <v>932.92</v>
      </c>
      <c r="T5" s="47">
        <v>200.23</v>
      </c>
      <c r="U5" s="47">
        <v>880.2</v>
      </c>
      <c r="V5" s="47">
        <v>1313.55</v>
      </c>
      <c r="W5" s="47">
        <v>962.1</v>
      </c>
      <c r="X5" s="47">
        <v>1051</v>
      </c>
      <c r="Y5" s="49">
        <v>400.3</v>
      </c>
      <c r="Z5" s="33">
        <v>371.5</v>
      </c>
      <c r="AA5" s="33">
        <v>178.2</v>
      </c>
      <c r="AB5" s="3">
        <v>105.2</v>
      </c>
      <c r="AC5" s="3">
        <v>228.6</v>
      </c>
      <c r="AD5" s="3">
        <v>953.7</v>
      </c>
      <c r="AE5" s="3"/>
      <c r="AF5" s="3">
        <v>271.4</v>
      </c>
      <c r="AG5" s="3">
        <v>613</v>
      </c>
      <c r="AH5" s="3">
        <v>880.8</v>
      </c>
      <c r="AI5" s="3"/>
      <c r="AJ5" s="3">
        <v>206.65</v>
      </c>
      <c r="AK5" s="48">
        <v>86.6</v>
      </c>
      <c r="AL5" s="6">
        <f>SUM(Z5:AK5)</f>
        <v>3895.65</v>
      </c>
    </row>
    <row r="6" spans="1:38">
      <c r="A6" s="7" t="s">
        <v>4</v>
      </c>
      <c r="B6" s="33">
        <v>1232</v>
      </c>
      <c r="C6" s="33">
        <v>31.3</v>
      </c>
      <c r="D6" s="33"/>
      <c r="E6" s="33"/>
      <c r="F6" s="33">
        <v>75</v>
      </c>
      <c r="G6" s="6">
        <v>162.8</v>
      </c>
      <c r="H6" s="6">
        <v>743.62</v>
      </c>
      <c r="I6" s="6"/>
      <c r="J6" s="6"/>
      <c r="K6" s="6">
        <v>245.74</v>
      </c>
      <c r="L6" s="6">
        <v>727.14</v>
      </c>
      <c r="M6" s="18"/>
      <c r="N6" s="6">
        <v>131.2</v>
      </c>
      <c r="O6" s="6">
        <v>75.47</v>
      </c>
      <c r="P6" s="6">
        <v>177.05</v>
      </c>
      <c r="Q6" s="47">
        <v>1962.9</v>
      </c>
      <c r="R6" s="47">
        <v>30.9</v>
      </c>
      <c r="S6" s="48"/>
      <c r="T6" s="47"/>
      <c r="U6" s="47"/>
      <c r="V6" s="47">
        <v>143.07</v>
      </c>
      <c r="W6" s="47"/>
      <c r="X6" s="47">
        <v>142.5</v>
      </c>
      <c r="Y6" s="49"/>
      <c r="Z6" s="33"/>
      <c r="AA6" s="33"/>
      <c r="AB6" s="3">
        <v>312.6</v>
      </c>
      <c r="AC6" s="3">
        <v>879.96</v>
      </c>
      <c r="AD6" s="3">
        <v>188.5</v>
      </c>
      <c r="AE6" s="3">
        <v>431.9</v>
      </c>
      <c r="AF6" s="3">
        <v>316.71</v>
      </c>
      <c r="AG6" s="3">
        <v>547.5</v>
      </c>
      <c r="AH6" s="3">
        <v>24</v>
      </c>
      <c r="AI6" s="3"/>
      <c r="AJ6" s="3">
        <v>460.8</v>
      </c>
      <c r="AK6" s="48">
        <v>1330.1</v>
      </c>
      <c r="AL6" s="6">
        <f>SUM(Z6:AK6)</f>
        <v>4492.07</v>
      </c>
    </row>
    <row r="7" spans="1:38">
      <c r="A7" s="7" t="s">
        <v>17</v>
      </c>
      <c r="B7" s="33">
        <v>985.42</v>
      </c>
      <c r="C7" s="33">
        <v>486</v>
      </c>
      <c r="D7" s="33">
        <v>163.9</v>
      </c>
      <c r="E7" s="33">
        <v>148.1</v>
      </c>
      <c r="F7" s="33">
        <v>895.7</v>
      </c>
      <c r="G7" s="6">
        <v>330.9</v>
      </c>
      <c r="H7" s="6">
        <v>533.74</v>
      </c>
      <c r="I7" s="6"/>
      <c r="J7" s="6">
        <v>83.4</v>
      </c>
      <c r="K7" s="6">
        <v>388.31</v>
      </c>
      <c r="L7" s="6">
        <v>831.79</v>
      </c>
      <c r="M7" s="18">
        <v>368.4</v>
      </c>
      <c r="N7" s="6">
        <v>26.76</v>
      </c>
      <c r="O7" s="6">
        <v>1399.71</v>
      </c>
      <c r="P7" s="6"/>
      <c r="Q7" s="47">
        <v>85.5</v>
      </c>
      <c r="R7" s="47">
        <v>460.38</v>
      </c>
      <c r="S7" s="48"/>
      <c r="T7" s="47">
        <v>917.86</v>
      </c>
      <c r="U7" s="47">
        <v>18</v>
      </c>
      <c r="V7" s="47"/>
      <c r="W7" s="47">
        <v>263.8</v>
      </c>
      <c r="X7" s="47"/>
      <c r="Y7" s="49">
        <v>257.8</v>
      </c>
      <c r="Z7" s="33">
        <v>167.02</v>
      </c>
      <c r="AA7" s="33"/>
      <c r="AB7" s="3">
        <v>1396.2</v>
      </c>
      <c r="AC7" s="3">
        <v>21.1</v>
      </c>
      <c r="AD7" s="3"/>
      <c r="AE7" s="3"/>
      <c r="AF7" s="3"/>
      <c r="AG7" s="3">
        <v>784.6</v>
      </c>
      <c r="AH7" s="3">
        <v>967.4</v>
      </c>
      <c r="AI7" s="3">
        <v>26</v>
      </c>
      <c r="AJ7" s="3">
        <v>338.54</v>
      </c>
      <c r="AK7" s="48">
        <v>691.2</v>
      </c>
      <c r="AL7" s="6">
        <f>SUM(Z7:AK7)</f>
        <v>4392.06</v>
      </c>
    </row>
    <row r="11" s="28" customFormat="1" spans="1:38">
      <c r="A11" s="3"/>
      <c r="B11" s="4">
        <v>42516</v>
      </c>
      <c r="C11" s="4">
        <v>42517</v>
      </c>
      <c r="D11" s="4">
        <v>42518</v>
      </c>
      <c r="E11" s="4">
        <v>42519</v>
      </c>
      <c r="F11" s="4">
        <v>42520</v>
      </c>
      <c r="G11" s="4">
        <v>42521</v>
      </c>
      <c r="H11" s="4">
        <v>42522</v>
      </c>
      <c r="I11" s="4">
        <v>42523</v>
      </c>
      <c r="J11" s="4">
        <v>42524</v>
      </c>
      <c r="K11" s="4">
        <v>42525</v>
      </c>
      <c r="L11" s="4">
        <v>42526</v>
      </c>
      <c r="M11" s="4">
        <v>42527</v>
      </c>
      <c r="N11" s="4">
        <v>42528</v>
      </c>
      <c r="O11" s="4">
        <v>42529</v>
      </c>
      <c r="P11" s="4">
        <v>42530</v>
      </c>
      <c r="Q11" s="4">
        <v>42531</v>
      </c>
      <c r="R11" s="4">
        <v>42532</v>
      </c>
      <c r="S11" s="4">
        <v>42533</v>
      </c>
      <c r="T11" s="4">
        <v>42534</v>
      </c>
      <c r="U11" s="4">
        <v>42535</v>
      </c>
      <c r="V11" s="4">
        <v>42536</v>
      </c>
      <c r="W11" s="4">
        <v>42537</v>
      </c>
      <c r="X11" s="4">
        <v>42538</v>
      </c>
      <c r="Y11" s="4">
        <v>42539</v>
      </c>
      <c r="Z11" s="4">
        <v>42540</v>
      </c>
      <c r="AA11" s="4">
        <v>42541</v>
      </c>
      <c r="AB11" s="4">
        <v>42542</v>
      </c>
      <c r="AC11" s="4">
        <v>42543</v>
      </c>
      <c r="AD11" s="4">
        <v>42544</v>
      </c>
      <c r="AE11" s="4">
        <v>42545</v>
      </c>
      <c r="AF11" s="4">
        <v>42546</v>
      </c>
      <c r="AG11" s="4">
        <v>42547</v>
      </c>
      <c r="AH11" s="4">
        <v>42548</v>
      </c>
      <c r="AI11" s="4">
        <v>42549</v>
      </c>
      <c r="AJ11" s="4">
        <v>42550</v>
      </c>
      <c r="AK11" s="4">
        <v>42551</v>
      </c>
      <c r="AL11" s="7" t="s">
        <v>18</v>
      </c>
    </row>
    <row r="12" s="28" customFormat="1" spans="1:25">
      <c r="A12" s="7" t="s">
        <v>1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32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32"/>
    </row>
    <row r="13" s="28" customFormat="1" spans="1:25">
      <c r="A13" s="7" t="s">
        <v>2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32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32"/>
    </row>
    <row r="14" s="28" customFormat="1" spans="1:25">
      <c r="A14" s="7" t="s">
        <v>3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32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32"/>
    </row>
    <row r="15" s="28" customFormat="1" spans="1:25">
      <c r="A15" s="7" t="s">
        <v>4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32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32"/>
    </row>
    <row r="16" s="42" customFormat="1" spans="1:25">
      <c r="A16" s="44" t="s">
        <v>17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5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5"/>
    </row>
    <row r="17" s="43" customFormat="1" spans="13:25">
      <c r="M17" s="46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6"/>
    </row>
  </sheetData>
  <pageMargins left="0.75" right="0.75" top="1" bottom="1" header="0.511805555555556" footer="0.511805555555556"/>
  <pageSetup paperSize="9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16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C19" sqref="C19"/>
    </sheetView>
  </sheetViews>
  <sheetFormatPr defaultColWidth="9" defaultRowHeight="14.25"/>
  <cols>
    <col min="1" max="3" width="9" style="1"/>
    <col min="4" max="5" width="9.5" style="1" customWidth="1"/>
    <col min="6" max="6" width="9" style="1"/>
    <col min="7" max="7" width="12.75" style="2" customWidth="1"/>
    <col min="8" max="8" width="9.5" style="1" customWidth="1"/>
    <col min="9" max="12" width="9" style="1"/>
    <col min="13" max="13" width="9.5" style="1" customWidth="1"/>
    <col min="14" max="15" width="9" style="1"/>
    <col min="16" max="16" width="9.5" style="1" customWidth="1"/>
    <col min="17" max="18" width="9" style="1"/>
    <col min="19" max="19" width="12.75" style="2" customWidth="1"/>
    <col min="20" max="27" width="9" style="1"/>
    <col min="28" max="30" width="9.5" style="1" customWidth="1"/>
    <col min="31" max="16384" width="9" style="1"/>
  </cols>
  <sheetData>
    <row r="1" spans="1:31">
      <c r="A1" s="3"/>
      <c r="B1" s="4">
        <v>42552</v>
      </c>
      <c r="C1" s="4">
        <v>42553</v>
      </c>
      <c r="D1" s="4">
        <v>42554</v>
      </c>
      <c r="E1" s="4">
        <v>42555</v>
      </c>
      <c r="F1" s="4">
        <v>42556</v>
      </c>
      <c r="G1" s="4">
        <v>42557</v>
      </c>
      <c r="H1" s="4">
        <v>42558</v>
      </c>
      <c r="I1" s="4">
        <v>42559</v>
      </c>
      <c r="J1" s="4">
        <v>42560</v>
      </c>
      <c r="K1" s="4">
        <v>42561</v>
      </c>
      <c r="L1" s="4">
        <v>42562</v>
      </c>
      <c r="M1" s="4">
        <v>42563</v>
      </c>
      <c r="N1" s="4">
        <v>42564</v>
      </c>
      <c r="O1" s="4">
        <v>42565</v>
      </c>
      <c r="P1" s="4">
        <v>42566</v>
      </c>
      <c r="Q1" s="4">
        <v>42567</v>
      </c>
      <c r="R1" s="4">
        <v>42568</v>
      </c>
      <c r="S1" s="4">
        <v>42569</v>
      </c>
      <c r="T1" s="4">
        <v>42570</v>
      </c>
      <c r="U1" s="4">
        <v>42571</v>
      </c>
      <c r="V1" s="4">
        <v>42572</v>
      </c>
      <c r="W1" s="4">
        <v>42573</v>
      </c>
      <c r="X1" s="4">
        <v>42574</v>
      </c>
      <c r="Y1" s="4">
        <v>42575</v>
      </c>
      <c r="Z1" s="4">
        <v>42576</v>
      </c>
      <c r="AA1" s="36" t="s">
        <v>19</v>
      </c>
      <c r="AB1" s="37" t="s">
        <v>20</v>
      </c>
      <c r="AC1" s="37" t="s">
        <v>21</v>
      </c>
      <c r="AD1" s="37" t="s">
        <v>22</v>
      </c>
      <c r="AE1" s="38"/>
    </row>
    <row r="2" spans="1:30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8"/>
      <c r="T2" s="6"/>
      <c r="U2" s="6"/>
      <c r="V2" s="6"/>
      <c r="W2" s="6"/>
      <c r="X2" s="6"/>
      <c r="Y2" s="6"/>
      <c r="Z2" s="6"/>
      <c r="AA2" s="39"/>
      <c r="AB2" s="7"/>
      <c r="AC2" s="7"/>
      <c r="AD2" s="7"/>
    </row>
    <row r="3" spans="1:30">
      <c r="A3" s="7" t="s">
        <v>1</v>
      </c>
      <c r="B3" s="29">
        <v>3893.62</v>
      </c>
      <c r="C3" s="29"/>
      <c r="D3" s="29"/>
      <c r="E3" s="29">
        <v>5164.08</v>
      </c>
      <c r="F3" s="29">
        <v>5038.76</v>
      </c>
      <c r="G3" s="30">
        <v>4634.11</v>
      </c>
      <c r="H3" s="29">
        <v>6513.87</v>
      </c>
      <c r="I3" s="29">
        <v>3146.39</v>
      </c>
      <c r="J3" s="31">
        <v>3583.32</v>
      </c>
      <c r="K3" s="33">
        <v>4165.33</v>
      </c>
      <c r="L3" s="33">
        <v>4200.63</v>
      </c>
      <c r="M3" s="3">
        <v>4163.48</v>
      </c>
      <c r="N3" s="33">
        <v>7374.78</v>
      </c>
      <c r="O3" s="33">
        <v>3261.4</v>
      </c>
      <c r="P3" s="33">
        <v>5344.85</v>
      </c>
      <c r="Q3" s="33">
        <v>6217.28</v>
      </c>
      <c r="R3" s="33">
        <v>4533.89</v>
      </c>
      <c r="S3" s="34">
        <v>3621.96</v>
      </c>
      <c r="T3" s="33">
        <v>5975.41</v>
      </c>
      <c r="U3" s="33">
        <v>3487.94</v>
      </c>
      <c r="V3" s="3">
        <v>4457.75</v>
      </c>
      <c r="W3" s="3">
        <v>5292.33</v>
      </c>
      <c r="X3" s="3">
        <v>5020.62</v>
      </c>
      <c r="Y3" s="3">
        <v>4749.04</v>
      </c>
      <c r="Z3" s="3">
        <v>3057.39</v>
      </c>
      <c r="AA3" s="39">
        <f>SUM(B3:K3)</f>
        <v>36139.48</v>
      </c>
      <c r="AB3" s="40">
        <f>SUM(L3:P3)</f>
        <v>24345.14</v>
      </c>
      <c r="AC3" s="40">
        <f>SUM(Q3:S3)</f>
        <v>14373.13</v>
      </c>
      <c r="AD3" s="6">
        <f>SUM(T3:Z3)</f>
        <v>32040.48</v>
      </c>
    </row>
    <row r="4" spans="1:30">
      <c r="A4" s="7" t="s">
        <v>2</v>
      </c>
      <c r="B4" s="29">
        <v>1962.23</v>
      </c>
      <c r="C4" s="29">
        <v>1237.12</v>
      </c>
      <c r="D4" s="29">
        <v>1118.86</v>
      </c>
      <c r="E4" s="29">
        <v>1954.72</v>
      </c>
      <c r="F4" s="29">
        <v>1971</v>
      </c>
      <c r="G4" s="30">
        <v>646.66</v>
      </c>
      <c r="H4" s="29">
        <v>1685.84</v>
      </c>
      <c r="I4" s="29">
        <v>1060.68</v>
      </c>
      <c r="J4" s="31">
        <v>1650.85</v>
      </c>
      <c r="K4" s="33">
        <v>1763.37</v>
      </c>
      <c r="L4" s="33">
        <v>1549.4</v>
      </c>
      <c r="M4" s="3">
        <v>2357.53</v>
      </c>
      <c r="N4" s="33">
        <v>1210.41</v>
      </c>
      <c r="O4" s="33">
        <v>1218.6</v>
      </c>
      <c r="P4" s="33">
        <v>2847.33</v>
      </c>
      <c r="Q4" s="33">
        <v>2547.55</v>
      </c>
      <c r="R4" s="33">
        <v>1922.51</v>
      </c>
      <c r="S4" s="34">
        <v>961.08</v>
      </c>
      <c r="T4" s="33">
        <v>2122.72</v>
      </c>
      <c r="U4" s="33">
        <v>933.18</v>
      </c>
      <c r="V4" s="3">
        <v>1057.2</v>
      </c>
      <c r="W4" s="3">
        <v>1110.6</v>
      </c>
      <c r="X4" s="3">
        <v>2802.37</v>
      </c>
      <c r="Y4" s="3">
        <v>707.24</v>
      </c>
      <c r="Z4" s="3">
        <v>827.92</v>
      </c>
      <c r="AA4" s="39">
        <f>SUM(B4:K4)</f>
        <v>15051.33</v>
      </c>
      <c r="AB4" s="40">
        <f>SUM(L4:P4)</f>
        <v>9183.27</v>
      </c>
      <c r="AC4" s="40">
        <f>SUM(Q4:S4)</f>
        <v>5431.14</v>
      </c>
      <c r="AD4" s="40">
        <f>SUM(T4:Z4)</f>
        <v>9561.23</v>
      </c>
    </row>
    <row r="5" spans="1:30">
      <c r="A5" s="7" t="s">
        <v>3</v>
      </c>
      <c r="B5" s="31">
        <v>50.1</v>
      </c>
      <c r="C5" s="31">
        <v>499.8</v>
      </c>
      <c r="D5" s="31">
        <v>682.45</v>
      </c>
      <c r="E5" s="31">
        <v>763.7</v>
      </c>
      <c r="F5" s="31">
        <v>784.6</v>
      </c>
      <c r="G5" s="30">
        <v>52.95</v>
      </c>
      <c r="H5" s="31">
        <v>1046.2</v>
      </c>
      <c r="I5" s="31">
        <v>597.86</v>
      </c>
      <c r="J5" s="31"/>
      <c r="K5" s="33">
        <v>242.2</v>
      </c>
      <c r="L5" s="33">
        <v>75</v>
      </c>
      <c r="M5" s="3">
        <v>260.7</v>
      </c>
      <c r="N5" s="33">
        <v>1054.43</v>
      </c>
      <c r="O5" s="33"/>
      <c r="P5" s="33"/>
      <c r="Q5" s="33">
        <v>79.6</v>
      </c>
      <c r="R5" s="33"/>
      <c r="S5" s="34"/>
      <c r="T5" s="33">
        <v>289</v>
      </c>
      <c r="U5" s="33">
        <v>567.79</v>
      </c>
      <c r="V5" s="3">
        <v>76</v>
      </c>
      <c r="W5" s="3">
        <v>152.8</v>
      </c>
      <c r="X5" s="3">
        <v>1204.7</v>
      </c>
      <c r="Y5" s="3">
        <v>1635.8</v>
      </c>
      <c r="Z5" s="3">
        <v>601.65</v>
      </c>
      <c r="AA5" s="39">
        <f>SUM(B5:K5)</f>
        <v>4719.86</v>
      </c>
      <c r="AB5" s="40">
        <f>SUM(L5:P5)</f>
        <v>1390.13</v>
      </c>
      <c r="AC5" s="40">
        <f>SUM(Q5:S5)</f>
        <v>79.6</v>
      </c>
      <c r="AD5" s="6">
        <f>SUM(T5:Z5)</f>
        <v>4527.74</v>
      </c>
    </row>
    <row r="6" spans="1:30">
      <c r="A6" s="7" t="s">
        <v>4</v>
      </c>
      <c r="B6" s="31">
        <v>212.86</v>
      </c>
      <c r="C6" s="31"/>
      <c r="D6" s="31">
        <v>521.12</v>
      </c>
      <c r="E6" s="31"/>
      <c r="F6" s="31"/>
      <c r="G6" s="30">
        <v>62.37</v>
      </c>
      <c r="H6" s="31">
        <v>115.2</v>
      </c>
      <c r="I6" s="31">
        <v>184.8</v>
      </c>
      <c r="J6" s="31"/>
      <c r="K6" s="33"/>
      <c r="L6" s="33"/>
      <c r="M6" s="3"/>
      <c r="N6" s="33">
        <v>371.44</v>
      </c>
      <c r="O6" s="33"/>
      <c r="P6" s="33"/>
      <c r="Q6" s="33">
        <v>481</v>
      </c>
      <c r="R6" s="33">
        <v>312.6</v>
      </c>
      <c r="S6" s="34"/>
      <c r="T6" s="33">
        <v>102.4</v>
      </c>
      <c r="U6" s="33">
        <v>126.18</v>
      </c>
      <c r="V6" s="3">
        <v>980</v>
      </c>
      <c r="W6" s="3">
        <v>337.1</v>
      </c>
      <c r="X6" s="3"/>
      <c r="Y6" s="3"/>
      <c r="Z6" s="3"/>
      <c r="AA6" s="39">
        <f>SUM(B6:K6)</f>
        <v>1096.35</v>
      </c>
      <c r="AB6" s="40">
        <f>SUM(L6:P6)</f>
        <v>371.44</v>
      </c>
      <c r="AC6" s="6">
        <f>SUM(Q6:S6)</f>
        <v>793.6</v>
      </c>
      <c r="AD6" s="6">
        <f>SUM(T6:Z6)</f>
        <v>1545.68</v>
      </c>
    </row>
    <row r="7" spans="1:30">
      <c r="A7" s="7" t="s">
        <v>17</v>
      </c>
      <c r="B7" s="31">
        <v>1588.8</v>
      </c>
      <c r="C7" s="31">
        <v>251.1</v>
      </c>
      <c r="D7" s="31"/>
      <c r="E7" s="31"/>
      <c r="F7" s="31">
        <v>359.03</v>
      </c>
      <c r="G7" s="30"/>
      <c r="H7" s="31">
        <v>54</v>
      </c>
      <c r="I7" s="31">
        <v>286.16</v>
      </c>
      <c r="J7" s="31">
        <v>1298.8</v>
      </c>
      <c r="K7" s="33">
        <v>372.54</v>
      </c>
      <c r="L7" s="33">
        <v>344.02</v>
      </c>
      <c r="M7" s="3">
        <v>55.4</v>
      </c>
      <c r="N7" s="33">
        <v>18.2</v>
      </c>
      <c r="O7" s="33"/>
      <c r="P7" s="33"/>
      <c r="Q7" s="33">
        <v>101.7</v>
      </c>
      <c r="R7" s="33">
        <v>139.7</v>
      </c>
      <c r="S7" s="34"/>
      <c r="T7" s="33"/>
      <c r="U7" s="33">
        <v>399.61</v>
      </c>
      <c r="V7" s="3">
        <v>329.04</v>
      </c>
      <c r="W7" s="3"/>
      <c r="X7" s="3"/>
      <c r="Y7" s="3">
        <v>1055</v>
      </c>
      <c r="Z7" s="3">
        <v>1052.4</v>
      </c>
      <c r="AA7" s="39">
        <f>SUM(B7:K7)</f>
        <v>4210.43</v>
      </c>
      <c r="AB7" s="40">
        <f>SUM(L7:P7)</f>
        <v>417.62</v>
      </c>
      <c r="AC7" s="6">
        <f>SUM(Q7:S7)</f>
        <v>241.4</v>
      </c>
      <c r="AD7" s="6">
        <f>SUM(T7:Z7)</f>
        <v>2836.05</v>
      </c>
    </row>
    <row r="11" s="28" customFormat="1" spans="1:31">
      <c r="A11" s="3"/>
      <c r="B11" s="4">
        <v>42552</v>
      </c>
      <c r="C11" s="4">
        <v>42553</v>
      </c>
      <c r="D11" s="4">
        <v>42554</v>
      </c>
      <c r="E11" s="4">
        <v>42555</v>
      </c>
      <c r="F11" s="4">
        <v>42556</v>
      </c>
      <c r="G11" s="4">
        <v>42557</v>
      </c>
      <c r="H11" s="4">
        <v>42558</v>
      </c>
      <c r="I11" s="4">
        <v>42559</v>
      </c>
      <c r="J11" s="4">
        <v>42560</v>
      </c>
      <c r="K11" s="4">
        <v>42561</v>
      </c>
      <c r="L11" s="4">
        <v>42562</v>
      </c>
      <c r="M11" s="4">
        <v>42563</v>
      </c>
      <c r="N11" s="4">
        <v>42564</v>
      </c>
      <c r="O11" s="4">
        <v>42565</v>
      </c>
      <c r="P11" s="4">
        <v>42566</v>
      </c>
      <c r="Q11" s="4">
        <v>42567</v>
      </c>
      <c r="R11" s="4">
        <v>42568</v>
      </c>
      <c r="S11" s="4">
        <v>42569</v>
      </c>
      <c r="T11" s="4">
        <v>42570</v>
      </c>
      <c r="U11" s="4">
        <v>42571</v>
      </c>
      <c r="V11" s="4">
        <v>42572</v>
      </c>
      <c r="W11" s="4">
        <v>42573</v>
      </c>
      <c r="X11" s="4">
        <v>42574</v>
      </c>
      <c r="Y11" s="4">
        <v>42575</v>
      </c>
      <c r="Z11" s="4">
        <v>42576</v>
      </c>
      <c r="AA11" s="36" t="s">
        <v>19</v>
      </c>
      <c r="AB11" s="37" t="s">
        <v>20</v>
      </c>
      <c r="AC11" s="37" t="s">
        <v>21</v>
      </c>
      <c r="AD11" s="37" t="s">
        <v>22</v>
      </c>
      <c r="AE11" s="41"/>
    </row>
    <row r="12" s="28" customFormat="1" spans="1:19">
      <c r="A12" s="7" t="s">
        <v>1</v>
      </c>
      <c r="B12" s="28"/>
      <c r="C12" s="28"/>
      <c r="D12" s="28"/>
      <c r="E12" s="28"/>
      <c r="F12" s="28"/>
      <c r="G12" s="32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32"/>
    </row>
    <row r="13" s="28" customFormat="1" spans="1:19">
      <c r="A13" s="7" t="s">
        <v>2</v>
      </c>
      <c r="B13" s="28"/>
      <c r="C13" s="28"/>
      <c r="D13" s="28"/>
      <c r="E13" s="28"/>
      <c r="F13" s="28"/>
      <c r="G13" s="32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32"/>
    </row>
    <row r="14" s="28" customFormat="1" spans="1:19">
      <c r="A14" s="7" t="s">
        <v>3</v>
      </c>
      <c r="B14" s="28"/>
      <c r="C14" s="28"/>
      <c r="D14" s="28"/>
      <c r="E14" s="28"/>
      <c r="F14" s="28"/>
      <c r="G14" s="32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32"/>
    </row>
    <row r="15" s="28" customFormat="1" spans="1:19">
      <c r="A15" s="7" t="s">
        <v>4</v>
      </c>
      <c r="B15" s="28"/>
      <c r="C15" s="28"/>
      <c r="D15" s="28"/>
      <c r="E15" s="28"/>
      <c r="F15" s="28"/>
      <c r="G15" s="32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32"/>
    </row>
    <row r="16" s="28" customFormat="1" spans="1:19">
      <c r="A16" s="7" t="s">
        <v>17</v>
      </c>
      <c r="B16" s="28"/>
      <c r="C16" s="28"/>
      <c r="D16" s="28"/>
      <c r="E16" s="28"/>
      <c r="F16" s="28"/>
      <c r="G16" s="32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32"/>
    </row>
  </sheetData>
  <pageMargins left="0.75" right="0.75" top="1" bottom="1" header="0.511805555555556" footer="0.511805555555556"/>
  <pageSetup paperSize="9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I16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D19" sqref="D19"/>
    </sheetView>
  </sheetViews>
  <sheetFormatPr defaultColWidth="9" defaultRowHeight="14.25"/>
  <cols>
    <col min="1" max="3" width="9" style="1"/>
    <col min="4" max="5" width="9.5" style="1" customWidth="1"/>
    <col min="6" max="6" width="9" style="1"/>
    <col min="7" max="7" width="12.75" style="2" customWidth="1"/>
    <col min="8" max="8" width="9.5" style="1" customWidth="1"/>
    <col min="9" max="12" width="9" style="1"/>
    <col min="13" max="13" width="9.5" style="1" customWidth="1"/>
    <col min="14" max="15" width="9" style="1"/>
    <col min="16" max="16" width="9.5" style="1" customWidth="1"/>
    <col min="17" max="18" width="9" style="1"/>
    <col min="19" max="19" width="12.75" style="2" customWidth="1"/>
    <col min="20" max="27" width="9" style="1"/>
    <col min="28" max="28" width="9.375" style="1"/>
    <col min="29" max="33" width="9" style="1"/>
    <col min="34" max="34" width="9.5" style="1" customWidth="1"/>
    <col min="35" max="35" width="10.375" style="1"/>
    <col min="36" max="16384" width="9" style="1"/>
  </cols>
  <sheetData>
    <row r="1" spans="1:35">
      <c r="A1" s="3"/>
      <c r="B1" s="4">
        <v>42577</v>
      </c>
      <c r="C1" s="4">
        <v>42578</v>
      </c>
      <c r="D1" s="4">
        <v>42579</v>
      </c>
      <c r="E1" s="4">
        <v>42580</v>
      </c>
      <c r="F1" s="4">
        <v>42581</v>
      </c>
      <c r="G1" s="4">
        <v>42582</v>
      </c>
      <c r="H1" s="4">
        <v>42583</v>
      </c>
      <c r="I1" s="4">
        <v>42584</v>
      </c>
      <c r="J1" s="4">
        <v>42585</v>
      </c>
      <c r="K1" s="4">
        <v>42586</v>
      </c>
      <c r="L1" s="4">
        <v>42587</v>
      </c>
      <c r="M1" s="4">
        <v>42588</v>
      </c>
      <c r="N1" s="4">
        <v>42589</v>
      </c>
      <c r="O1" s="4">
        <v>42590</v>
      </c>
      <c r="P1" s="4">
        <v>42591</v>
      </c>
      <c r="Q1" s="4">
        <v>42592</v>
      </c>
      <c r="R1" s="4">
        <v>42593</v>
      </c>
      <c r="S1" s="4">
        <v>42594</v>
      </c>
      <c r="T1" s="4">
        <v>42595</v>
      </c>
      <c r="U1" s="4">
        <v>42596</v>
      </c>
      <c r="V1" s="4">
        <v>42597</v>
      </c>
      <c r="W1" s="4">
        <v>42598</v>
      </c>
      <c r="X1" s="4">
        <v>42599</v>
      </c>
      <c r="Y1" s="4">
        <v>42600</v>
      </c>
      <c r="Z1" s="4">
        <v>42601</v>
      </c>
      <c r="AA1" s="4">
        <v>42602</v>
      </c>
      <c r="AB1" s="4">
        <v>42603</v>
      </c>
      <c r="AC1" s="4">
        <v>42604</v>
      </c>
      <c r="AD1" s="4">
        <v>42605</v>
      </c>
      <c r="AE1" s="4">
        <v>42606</v>
      </c>
      <c r="AF1" s="4">
        <v>42607</v>
      </c>
      <c r="AG1" s="7" t="s">
        <v>23</v>
      </c>
      <c r="AH1" s="7" t="s">
        <v>24</v>
      </c>
      <c r="AI1" s="24" t="s">
        <v>25</v>
      </c>
    </row>
    <row r="2" spans="1:3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8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7"/>
      <c r="AH2" s="7"/>
      <c r="AI2" s="24"/>
    </row>
    <row r="3" spans="1:35">
      <c r="A3" s="7" t="s">
        <v>1</v>
      </c>
      <c r="B3" s="29">
        <v>4923.73</v>
      </c>
      <c r="C3" s="29">
        <v>10328.03</v>
      </c>
      <c r="D3" s="29">
        <v>3639.15</v>
      </c>
      <c r="E3" s="29">
        <v>2776.61</v>
      </c>
      <c r="F3" s="29">
        <v>4694.86</v>
      </c>
      <c r="G3" s="30">
        <v>4267.24</v>
      </c>
      <c r="H3" s="29">
        <v>4706.4</v>
      </c>
      <c r="I3" s="29">
        <v>3617.87</v>
      </c>
      <c r="J3" s="31">
        <v>6201.34</v>
      </c>
      <c r="K3" s="33">
        <v>3574.72</v>
      </c>
      <c r="L3" s="33">
        <v>5117.57</v>
      </c>
      <c r="M3" s="3">
        <v>2856.06</v>
      </c>
      <c r="N3" s="33">
        <v>4429.39</v>
      </c>
      <c r="O3" s="33">
        <v>4300.25</v>
      </c>
      <c r="P3" s="33">
        <v>5384.71</v>
      </c>
      <c r="Q3" s="33">
        <v>4639.54</v>
      </c>
      <c r="R3" s="33">
        <v>2718.87</v>
      </c>
      <c r="S3" s="34">
        <v>4136.8</v>
      </c>
      <c r="T3" s="33">
        <v>4078.27</v>
      </c>
      <c r="U3" s="33">
        <v>3735.06</v>
      </c>
      <c r="V3" s="3">
        <v>4655.32</v>
      </c>
      <c r="W3" s="3">
        <v>6545.4</v>
      </c>
      <c r="X3" s="3">
        <v>3662.9</v>
      </c>
      <c r="Y3" s="3">
        <v>2709.7</v>
      </c>
      <c r="Z3" s="3">
        <v>3305.2</v>
      </c>
      <c r="AA3" s="3">
        <v>2832.46</v>
      </c>
      <c r="AB3" s="3">
        <v>2719.64</v>
      </c>
      <c r="AC3" s="3">
        <v>4744.69</v>
      </c>
      <c r="AD3" s="3">
        <v>3909.73</v>
      </c>
      <c r="AE3" s="3">
        <v>5548.32</v>
      </c>
      <c r="AF3" s="3">
        <v>3894.13</v>
      </c>
      <c r="AG3" s="7">
        <f>SUM(B3:M3)</f>
        <v>56703.58</v>
      </c>
      <c r="AH3" s="6">
        <f>SUM(N3:T3)</f>
        <v>29687.83</v>
      </c>
      <c r="AI3" s="25">
        <f>SUM(U3:AF3)</f>
        <v>48262.55</v>
      </c>
    </row>
    <row r="4" spans="1:35">
      <c r="A4" s="7" t="s">
        <v>2</v>
      </c>
      <c r="B4" s="29">
        <v>678.4</v>
      </c>
      <c r="C4" s="29">
        <v>2308.25</v>
      </c>
      <c r="D4" s="29">
        <v>2267.7</v>
      </c>
      <c r="E4" s="29">
        <v>1375.51</v>
      </c>
      <c r="F4" s="29">
        <v>2257.6</v>
      </c>
      <c r="G4" s="30">
        <v>191.1</v>
      </c>
      <c r="H4" s="29">
        <v>2558.57</v>
      </c>
      <c r="I4" s="29">
        <v>1433.96</v>
      </c>
      <c r="J4" s="31">
        <v>4465.67</v>
      </c>
      <c r="K4" s="33">
        <v>333</v>
      </c>
      <c r="L4" s="33">
        <v>1788.7</v>
      </c>
      <c r="M4" s="3">
        <v>1157.31</v>
      </c>
      <c r="N4" s="33">
        <v>1101.48</v>
      </c>
      <c r="O4" s="33">
        <v>1502.4</v>
      </c>
      <c r="P4" s="33">
        <v>334.79</v>
      </c>
      <c r="Q4" s="33">
        <v>2143.31</v>
      </c>
      <c r="R4" s="33">
        <v>1753.07</v>
      </c>
      <c r="S4" s="34">
        <v>2378.3</v>
      </c>
      <c r="T4" s="33">
        <v>831.5</v>
      </c>
      <c r="U4" s="33">
        <v>1107.53</v>
      </c>
      <c r="V4" s="3">
        <v>2200.1</v>
      </c>
      <c r="W4" s="3">
        <v>2668.98</v>
      </c>
      <c r="X4" s="3">
        <v>2171.62</v>
      </c>
      <c r="Y4" s="3">
        <v>1783.57</v>
      </c>
      <c r="Z4" s="3">
        <v>4910.1</v>
      </c>
      <c r="AA4" s="3">
        <v>937.79</v>
      </c>
      <c r="AB4" s="3">
        <v>1868.58</v>
      </c>
      <c r="AC4" s="3">
        <v>2250.43</v>
      </c>
      <c r="AD4" s="3">
        <v>615.83</v>
      </c>
      <c r="AE4" s="3">
        <v>818.05</v>
      </c>
      <c r="AF4" s="3">
        <v>1511.57</v>
      </c>
      <c r="AG4" s="7">
        <f>SUM(B4:M4)</f>
        <v>20815.77</v>
      </c>
      <c r="AH4" s="6">
        <f>SUM(N4:T4)</f>
        <v>10044.85</v>
      </c>
      <c r="AI4" s="35">
        <f>SUM(U4:AF4)</f>
        <v>22844.15</v>
      </c>
    </row>
    <row r="5" spans="1:35">
      <c r="A5" s="7" t="s">
        <v>3</v>
      </c>
      <c r="B5" s="31">
        <v>117.8</v>
      </c>
      <c r="C5" s="31">
        <v>525.25</v>
      </c>
      <c r="D5" s="31">
        <v>1268.6</v>
      </c>
      <c r="E5" s="31">
        <v>339.3</v>
      </c>
      <c r="F5" s="31">
        <v>1816.04</v>
      </c>
      <c r="G5" s="30">
        <v>78</v>
      </c>
      <c r="H5" s="31">
        <v>771.3</v>
      </c>
      <c r="I5" s="31">
        <v>950.7</v>
      </c>
      <c r="J5" s="31">
        <v>711.27</v>
      </c>
      <c r="K5" s="33">
        <v>777.4</v>
      </c>
      <c r="L5" s="33">
        <v>432</v>
      </c>
      <c r="M5" s="3">
        <v>138.1</v>
      </c>
      <c r="N5" s="33">
        <v>584.5</v>
      </c>
      <c r="O5" s="33"/>
      <c r="P5" s="33">
        <v>539.3</v>
      </c>
      <c r="Q5" s="33">
        <v>925.43</v>
      </c>
      <c r="R5" s="33">
        <v>45.8</v>
      </c>
      <c r="S5" s="34">
        <v>76.2</v>
      </c>
      <c r="T5" s="33">
        <v>174.2</v>
      </c>
      <c r="U5" s="33"/>
      <c r="V5" s="3">
        <v>705.9</v>
      </c>
      <c r="W5" s="3">
        <v>88.3</v>
      </c>
      <c r="X5" s="3">
        <v>158.1</v>
      </c>
      <c r="Y5" s="3">
        <v>14.3</v>
      </c>
      <c r="Z5" s="3">
        <v>290</v>
      </c>
      <c r="AA5" s="3">
        <v>326.6</v>
      </c>
      <c r="AB5" s="3"/>
      <c r="AC5" s="3">
        <v>1013.7</v>
      </c>
      <c r="AD5" s="3">
        <v>903.9</v>
      </c>
      <c r="AE5" s="3">
        <v>1635.8</v>
      </c>
      <c r="AF5" s="3"/>
      <c r="AG5" s="7">
        <f>SUM(B5:M5)</f>
        <v>7925.76</v>
      </c>
      <c r="AH5" s="6">
        <f>SUM(N5:T5)</f>
        <v>2345.43</v>
      </c>
      <c r="AI5" s="25">
        <f>SUM(U5:AF5)</f>
        <v>5136.6</v>
      </c>
    </row>
    <row r="6" spans="1:35">
      <c r="A6" s="7" t="s">
        <v>4</v>
      </c>
      <c r="B6" s="31">
        <v>1793.6</v>
      </c>
      <c r="C6" s="31">
        <v>24</v>
      </c>
      <c r="D6" s="31">
        <v>24.6</v>
      </c>
      <c r="E6" s="31"/>
      <c r="F6" s="31"/>
      <c r="G6" s="30">
        <v>1797.7</v>
      </c>
      <c r="H6" s="31"/>
      <c r="I6" s="31">
        <v>4640.1</v>
      </c>
      <c r="J6" s="31">
        <v>748.14</v>
      </c>
      <c r="K6" s="33">
        <v>64.5</v>
      </c>
      <c r="L6" s="33">
        <v>463</v>
      </c>
      <c r="M6" s="3">
        <v>72.3</v>
      </c>
      <c r="N6" s="33"/>
      <c r="O6" s="33">
        <v>168</v>
      </c>
      <c r="P6" s="33"/>
      <c r="Q6" s="33"/>
      <c r="R6" s="33"/>
      <c r="S6" s="34"/>
      <c r="T6" s="33">
        <v>1017.15</v>
      </c>
      <c r="U6" s="33">
        <v>1130.74</v>
      </c>
      <c r="V6" s="3">
        <v>566.3</v>
      </c>
      <c r="W6" s="3">
        <v>598.7</v>
      </c>
      <c r="X6" s="3">
        <v>82.32</v>
      </c>
      <c r="Y6" s="3">
        <v>298</v>
      </c>
      <c r="Z6" s="3"/>
      <c r="AA6" s="3">
        <v>752.1</v>
      </c>
      <c r="AB6" s="3"/>
      <c r="AC6" s="3">
        <v>371.76</v>
      </c>
      <c r="AD6" s="3">
        <v>52</v>
      </c>
      <c r="AE6" s="3"/>
      <c r="AF6" s="3">
        <v>220.1</v>
      </c>
      <c r="AG6" s="7">
        <f>SUM(B6:M6)</f>
        <v>9627.94</v>
      </c>
      <c r="AH6" s="6">
        <f>SUM(N6:T6)</f>
        <v>1185.15</v>
      </c>
      <c r="AI6" s="25">
        <f>SUM(U6:AF6)</f>
        <v>4072.02</v>
      </c>
    </row>
    <row r="7" spans="1:35">
      <c r="A7" s="7" t="s">
        <v>17</v>
      </c>
      <c r="B7" s="31">
        <v>341.6</v>
      </c>
      <c r="C7" s="31">
        <v>967.4</v>
      </c>
      <c r="D7" s="31"/>
      <c r="E7" s="31">
        <v>209.9</v>
      </c>
      <c r="F7" s="31">
        <v>35.8</v>
      </c>
      <c r="G7" s="30">
        <v>485.2</v>
      </c>
      <c r="H7" s="31">
        <v>831.4</v>
      </c>
      <c r="I7" s="31">
        <v>434.1</v>
      </c>
      <c r="J7" s="31"/>
      <c r="K7" s="33"/>
      <c r="L7" s="33">
        <v>712.7</v>
      </c>
      <c r="M7" s="3"/>
      <c r="N7" s="33"/>
      <c r="O7" s="33">
        <v>707.7</v>
      </c>
      <c r="P7" s="33">
        <v>788.2</v>
      </c>
      <c r="Q7" s="33"/>
      <c r="R7" s="33">
        <v>958.8</v>
      </c>
      <c r="S7" s="34">
        <v>141.9</v>
      </c>
      <c r="T7" s="33">
        <v>89.2</v>
      </c>
      <c r="U7" s="33">
        <v>2384</v>
      </c>
      <c r="V7" s="3"/>
      <c r="W7" s="3">
        <v>617.5</v>
      </c>
      <c r="X7" s="3">
        <v>199.6</v>
      </c>
      <c r="Y7" s="3"/>
      <c r="Z7" s="3"/>
      <c r="AA7" s="3">
        <v>1635.94</v>
      </c>
      <c r="AB7" s="3">
        <v>169.5</v>
      </c>
      <c r="AC7" s="3">
        <v>935.4</v>
      </c>
      <c r="AD7" s="3">
        <v>763</v>
      </c>
      <c r="AE7" s="3">
        <v>1055</v>
      </c>
      <c r="AF7" s="3">
        <v>62.3</v>
      </c>
      <c r="AG7" s="7">
        <f>SUM(B7:M7)</f>
        <v>4018.1</v>
      </c>
      <c r="AH7" s="6">
        <f>SUM(N7:T7)</f>
        <v>2685.8</v>
      </c>
      <c r="AI7" s="25">
        <f>SUM(U7:AF7)</f>
        <v>7822.24</v>
      </c>
    </row>
    <row r="11" s="28" customFormat="1" spans="1:35">
      <c r="A11" s="3"/>
      <c r="B11" s="4">
        <v>42577</v>
      </c>
      <c r="C11" s="4">
        <v>42578</v>
      </c>
      <c r="D11" s="4">
        <v>42579</v>
      </c>
      <c r="E11" s="4">
        <v>42580</v>
      </c>
      <c r="F11" s="4">
        <v>42581</v>
      </c>
      <c r="G11" s="4">
        <v>42582</v>
      </c>
      <c r="H11" s="4">
        <v>42583</v>
      </c>
      <c r="I11" s="4">
        <v>42584</v>
      </c>
      <c r="J11" s="4">
        <v>42585</v>
      </c>
      <c r="K11" s="4">
        <v>42586</v>
      </c>
      <c r="L11" s="4">
        <v>42587</v>
      </c>
      <c r="M11" s="4">
        <v>42588</v>
      </c>
      <c r="N11" s="4">
        <v>42589</v>
      </c>
      <c r="O11" s="4">
        <v>42590</v>
      </c>
      <c r="P11" s="4">
        <v>42591</v>
      </c>
      <c r="Q11" s="4">
        <v>42592</v>
      </c>
      <c r="R11" s="4">
        <v>42593</v>
      </c>
      <c r="S11" s="4">
        <v>42594</v>
      </c>
      <c r="T11" s="4">
        <v>42595</v>
      </c>
      <c r="U11" s="4">
        <v>42596</v>
      </c>
      <c r="V11" s="4">
        <v>42597</v>
      </c>
      <c r="W11" s="4">
        <v>42598</v>
      </c>
      <c r="X11" s="4">
        <v>42599</v>
      </c>
      <c r="Y11" s="4">
        <v>42600</v>
      </c>
      <c r="Z11" s="4">
        <v>42601</v>
      </c>
      <c r="AA11" s="4">
        <v>42602</v>
      </c>
      <c r="AB11" s="4">
        <v>42603</v>
      </c>
      <c r="AC11" s="4">
        <v>42604</v>
      </c>
      <c r="AD11" s="4">
        <v>42605</v>
      </c>
      <c r="AE11" s="4">
        <v>42606</v>
      </c>
      <c r="AF11" s="4">
        <v>42607</v>
      </c>
      <c r="AG11" s="7" t="s">
        <v>23</v>
      </c>
      <c r="AH11" s="7" t="s">
        <v>24</v>
      </c>
      <c r="AI11" s="24" t="s">
        <v>25</v>
      </c>
    </row>
    <row r="12" s="28" customFormat="1" spans="1:19">
      <c r="A12" s="7" t="s">
        <v>1</v>
      </c>
      <c r="B12" s="28"/>
      <c r="C12" s="28"/>
      <c r="D12" s="28"/>
      <c r="E12" s="28"/>
      <c r="F12" s="28"/>
      <c r="G12" s="32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32"/>
    </row>
    <row r="13" s="28" customFormat="1" spans="1:19">
      <c r="A13" s="7" t="s">
        <v>2</v>
      </c>
      <c r="B13" s="28"/>
      <c r="C13" s="28"/>
      <c r="D13" s="28"/>
      <c r="E13" s="28"/>
      <c r="F13" s="28"/>
      <c r="G13" s="32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32"/>
    </row>
    <row r="14" s="28" customFormat="1" spans="1:19">
      <c r="A14" s="7" t="s">
        <v>3</v>
      </c>
      <c r="B14" s="28"/>
      <c r="C14" s="28"/>
      <c r="D14" s="28"/>
      <c r="E14" s="28"/>
      <c r="F14" s="28"/>
      <c r="G14" s="32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32"/>
    </row>
    <row r="15" s="28" customFormat="1" spans="1:19">
      <c r="A15" s="7" t="s">
        <v>4</v>
      </c>
      <c r="B15" s="28"/>
      <c r="C15" s="28"/>
      <c r="D15" s="28"/>
      <c r="E15" s="28"/>
      <c r="F15" s="28"/>
      <c r="G15" s="32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32"/>
    </row>
    <row r="16" s="28" customFormat="1" spans="1:19">
      <c r="A16" s="7" t="s">
        <v>17</v>
      </c>
      <c r="B16" s="28"/>
      <c r="C16" s="28"/>
      <c r="D16" s="28"/>
      <c r="E16" s="28"/>
      <c r="F16" s="28"/>
      <c r="G16" s="32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32"/>
    </row>
  </sheetData>
  <pageMargins left="0.75" right="0.75" top="1" bottom="1" header="0.511805555555556" footer="0.511805555555556"/>
  <pageSetup paperSize="9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9"/>
  <sheetViews>
    <sheetView workbookViewId="0">
      <pane xSplit="1" ySplit="2" topLeftCell="W7" activePane="bottomRight" state="frozen"/>
      <selection/>
      <selection pane="topRight"/>
      <selection pane="bottomLeft"/>
      <selection pane="bottomRight" activeCell="AH27" sqref="AH27"/>
    </sheetView>
  </sheetViews>
  <sheetFormatPr defaultColWidth="9" defaultRowHeight="14.25"/>
  <cols>
    <col min="1" max="3" width="9" style="1"/>
    <col min="4" max="5" width="9.5" style="1" customWidth="1"/>
    <col min="6" max="6" width="9" style="1"/>
    <col min="7" max="7" width="12.75" style="2" customWidth="1"/>
    <col min="8" max="8" width="9.5" style="1" customWidth="1"/>
    <col min="9" max="12" width="9" style="1"/>
    <col min="13" max="13" width="9.5" style="1" customWidth="1"/>
    <col min="14" max="15" width="9" style="1"/>
    <col min="16" max="16" width="9.5" style="1" customWidth="1"/>
    <col min="17" max="18" width="9" style="1"/>
    <col min="19" max="19" width="12.75" style="2" customWidth="1"/>
    <col min="20" max="20" width="9.375" style="1"/>
    <col min="21" max="27" width="9" style="1"/>
    <col min="28" max="28" width="9.375" style="1"/>
    <col min="29" max="29" width="9" style="1"/>
    <col min="30" max="32" width="9.375" style="1"/>
    <col min="33" max="35" width="10.375" style="1"/>
    <col min="36" max="37" width="9.375" style="1"/>
    <col min="38" max="16381" width="9" style="1"/>
  </cols>
  <sheetData>
    <row r="1" spans="1:37">
      <c r="A1" s="3"/>
      <c r="B1" s="4">
        <v>42608</v>
      </c>
      <c r="C1" s="4">
        <v>42609</v>
      </c>
      <c r="D1" s="4">
        <v>42610</v>
      </c>
      <c r="E1" s="4">
        <v>42611</v>
      </c>
      <c r="F1" s="4">
        <v>42612</v>
      </c>
      <c r="G1" s="4">
        <v>42613</v>
      </c>
      <c r="H1" s="4">
        <v>42614</v>
      </c>
      <c r="I1" s="4">
        <v>42615</v>
      </c>
      <c r="J1" s="4">
        <v>42616</v>
      </c>
      <c r="K1" s="4">
        <v>42617</v>
      </c>
      <c r="L1" s="4">
        <v>42618</v>
      </c>
      <c r="M1" s="4">
        <v>42619</v>
      </c>
      <c r="N1" s="4">
        <v>42620</v>
      </c>
      <c r="O1" s="4">
        <v>42621</v>
      </c>
      <c r="P1" s="4">
        <v>42622</v>
      </c>
      <c r="Q1" s="4">
        <v>42623</v>
      </c>
      <c r="R1" s="4">
        <v>42624</v>
      </c>
      <c r="S1" s="4">
        <v>42625</v>
      </c>
      <c r="T1" s="4">
        <v>42626</v>
      </c>
      <c r="U1" s="4">
        <v>42627</v>
      </c>
      <c r="V1" s="4">
        <v>42628</v>
      </c>
      <c r="W1" s="4">
        <v>42629</v>
      </c>
      <c r="X1" s="4">
        <v>42630</v>
      </c>
      <c r="Y1" s="4">
        <v>42631</v>
      </c>
      <c r="Z1" s="4">
        <v>42632</v>
      </c>
      <c r="AA1" s="4">
        <v>42633</v>
      </c>
      <c r="AB1" s="4">
        <v>42634</v>
      </c>
      <c r="AC1" s="4">
        <v>42635</v>
      </c>
      <c r="AD1" s="4">
        <v>42636</v>
      </c>
      <c r="AE1" s="4">
        <v>42637</v>
      </c>
      <c r="AF1" s="4">
        <v>42638</v>
      </c>
      <c r="AG1" s="24" t="s">
        <v>26</v>
      </c>
      <c r="AH1" s="24" t="s">
        <v>27</v>
      </c>
      <c r="AI1" s="24" t="s">
        <v>28</v>
      </c>
      <c r="AJ1" s="24" t="s">
        <v>29</v>
      </c>
      <c r="AK1" s="24" t="s">
        <v>30</v>
      </c>
    </row>
    <row r="2" spans="1:37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8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24"/>
      <c r="AH2" s="24"/>
      <c r="AI2" s="24"/>
      <c r="AJ2" s="24"/>
      <c r="AK2" s="24"/>
    </row>
    <row r="3" spans="1:37">
      <c r="A3" s="7" t="s">
        <v>1</v>
      </c>
      <c r="B3" s="8">
        <v>6156.3</v>
      </c>
      <c r="C3" s="8">
        <v>4068.81</v>
      </c>
      <c r="D3" s="8">
        <v>3662.53</v>
      </c>
      <c r="E3" s="8">
        <v>5431.15</v>
      </c>
      <c r="F3" s="8">
        <v>5114.88</v>
      </c>
      <c r="G3" s="9">
        <v>6196.54</v>
      </c>
      <c r="H3" s="8">
        <v>2007.85</v>
      </c>
      <c r="I3" s="8">
        <v>3962.19</v>
      </c>
      <c r="J3" s="8">
        <v>3115.37</v>
      </c>
      <c r="K3" s="10">
        <v>4502.21</v>
      </c>
      <c r="L3" s="10">
        <v>2919.6</v>
      </c>
      <c r="M3" s="8">
        <v>5002.85</v>
      </c>
      <c r="N3" s="10">
        <v>6913.18</v>
      </c>
      <c r="O3" s="10">
        <v>2888.4</v>
      </c>
      <c r="P3" s="10">
        <v>5200.08</v>
      </c>
      <c r="Q3" s="10">
        <v>5606.97</v>
      </c>
      <c r="R3" s="10">
        <v>6001.66</v>
      </c>
      <c r="S3" s="9">
        <v>4050.6</v>
      </c>
      <c r="T3" s="10">
        <v>5770.7</v>
      </c>
      <c r="U3" s="10">
        <v>4665.82</v>
      </c>
      <c r="V3" s="8">
        <v>3324.82</v>
      </c>
      <c r="W3" s="8">
        <v>3264.74</v>
      </c>
      <c r="X3" s="8">
        <v>4552.82</v>
      </c>
      <c r="Y3" s="8">
        <v>5638.38</v>
      </c>
      <c r="Z3" s="8">
        <v>3828.15</v>
      </c>
      <c r="AA3" s="8">
        <v>4382.7</v>
      </c>
      <c r="AB3" s="8">
        <v>6858.13</v>
      </c>
      <c r="AC3" s="8">
        <v>5813.76</v>
      </c>
      <c r="AD3" s="8">
        <v>3684.43</v>
      </c>
      <c r="AE3" s="8">
        <v>10017.27</v>
      </c>
      <c r="AF3" s="8">
        <v>11115.1</v>
      </c>
      <c r="AG3" s="25">
        <f t="shared" ref="AG3:AG7" si="0">SUM(K3:S3)</f>
        <v>43085.55</v>
      </c>
      <c r="AH3" s="25">
        <f t="shared" ref="AH3:AH8" si="1">SUM(T3:X3)</f>
        <v>21578.9</v>
      </c>
      <c r="AI3" s="21">
        <f>SUM(Y3:AF3)</f>
        <v>51337.92</v>
      </c>
      <c r="AJ3" s="24">
        <f>SUM(B3:D3)</f>
        <v>13887.64</v>
      </c>
      <c r="AK3" s="21">
        <f>SUM(E3:J3)</f>
        <v>25827.98</v>
      </c>
    </row>
    <row r="4" spans="1:37">
      <c r="A4" s="7" t="s">
        <v>2</v>
      </c>
      <c r="B4" s="8">
        <v>1154.9</v>
      </c>
      <c r="C4" s="8">
        <v>2434.59</v>
      </c>
      <c r="D4" s="8">
        <v>1852.26</v>
      </c>
      <c r="E4" s="8">
        <v>488.68</v>
      </c>
      <c r="F4" s="8">
        <v>1195.6</v>
      </c>
      <c r="G4" s="9">
        <v>1056.19</v>
      </c>
      <c r="H4" s="8">
        <v>1865.21</v>
      </c>
      <c r="I4" s="8">
        <v>1860.08</v>
      </c>
      <c r="J4" s="8">
        <v>1731.93</v>
      </c>
      <c r="K4" s="10">
        <v>2534.8</v>
      </c>
      <c r="L4" s="10">
        <v>716.3</v>
      </c>
      <c r="M4" s="8">
        <v>1356.2</v>
      </c>
      <c r="N4" s="10">
        <v>2191.18</v>
      </c>
      <c r="O4" s="10">
        <v>2083.83</v>
      </c>
      <c r="P4" s="10">
        <v>955.21</v>
      </c>
      <c r="Q4" s="10">
        <v>449.41</v>
      </c>
      <c r="R4" s="10">
        <v>1356.29</v>
      </c>
      <c r="S4" s="9">
        <v>1522.24</v>
      </c>
      <c r="T4" s="10">
        <v>1864.18</v>
      </c>
      <c r="U4" s="10">
        <v>1324.26</v>
      </c>
      <c r="V4" s="8">
        <v>791</v>
      </c>
      <c r="W4" s="8">
        <v>6570.73</v>
      </c>
      <c r="X4" s="8">
        <v>1629.6</v>
      </c>
      <c r="Y4" s="8">
        <v>805.61</v>
      </c>
      <c r="Z4" s="8">
        <v>1719.59</v>
      </c>
      <c r="AA4" s="8">
        <v>1933.1</v>
      </c>
      <c r="AB4" s="8">
        <v>1600.17</v>
      </c>
      <c r="AC4" s="8">
        <v>1830.45</v>
      </c>
      <c r="AD4" s="8">
        <v>886.19</v>
      </c>
      <c r="AE4" s="8">
        <v>4164.4</v>
      </c>
      <c r="AF4" s="8">
        <v>5637.05</v>
      </c>
      <c r="AG4" s="25">
        <f t="shared" si="0"/>
        <v>13165.46</v>
      </c>
      <c r="AH4" s="25">
        <f t="shared" si="1"/>
        <v>12179.77</v>
      </c>
      <c r="AI4" s="21">
        <f t="shared" ref="AI4:AI23" si="2">SUM(Y4:AF4)</f>
        <v>18576.56</v>
      </c>
      <c r="AJ4" s="24">
        <f t="shared" ref="AJ4:AJ23" si="3">SUM(B4:D4)</f>
        <v>5441.75</v>
      </c>
      <c r="AK4" s="21">
        <f t="shared" ref="AK4:AK23" si="4">SUM(E4:J4)</f>
        <v>8197.69</v>
      </c>
    </row>
    <row r="5" spans="1:37">
      <c r="A5" s="7" t="s">
        <v>3</v>
      </c>
      <c r="B5" s="10">
        <v>165.6</v>
      </c>
      <c r="C5" s="10">
        <v>108.8</v>
      </c>
      <c r="D5" s="10">
        <v>6</v>
      </c>
      <c r="E5" s="10">
        <v>678.2</v>
      </c>
      <c r="F5" s="10">
        <v>468.19</v>
      </c>
      <c r="G5" s="9"/>
      <c r="H5" s="10">
        <v>2071.12</v>
      </c>
      <c r="I5" s="10">
        <v>1679.5</v>
      </c>
      <c r="J5" s="10">
        <v>165.6</v>
      </c>
      <c r="K5" s="10">
        <v>248.1</v>
      </c>
      <c r="L5" s="10">
        <v>406</v>
      </c>
      <c r="M5" s="8">
        <v>84.8</v>
      </c>
      <c r="N5" s="10">
        <v>1893.27</v>
      </c>
      <c r="O5" s="10">
        <v>832</v>
      </c>
      <c r="P5" s="10">
        <v>543.1</v>
      </c>
      <c r="Q5" s="10">
        <v>1127.4</v>
      </c>
      <c r="R5" s="10">
        <v>476.2</v>
      </c>
      <c r="S5" s="9">
        <v>3012.75</v>
      </c>
      <c r="T5" s="10">
        <v>156.9</v>
      </c>
      <c r="U5" s="10">
        <v>862.73</v>
      </c>
      <c r="V5" s="8">
        <v>823.5</v>
      </c>
      <c r="W5" s="8">
        <v>237.2</v>
      </c>
      <c r="X5" s="8">
        <v>301.2</v>
      </c>
      <c r="Y5" s="8"/>
      <c r="Z5" s="8">
        <v>546.6</v>
      </c>
      <c r="AA5" s="8">
        <v>888</v>
      </c>
      <c r="AB5" s="8">
        <v>563.09</v>
      </c>
      <c r="AC5" s="8"/>
      <c r="AD5" s="8"/>
      <c r="AE5" s="8">
        <v>2873.26</v>
      </c>
      <c r="AF5" s="8">
        <v>820.74</v>
      </c>
      <c r="AG5" s="25">
        <f t="shared" si="0"/>
        <v>8623.62</v>
      </c>
      <c r="AH5" s="25">
        <f t="shared" si="1"/>
        <v>2381.53</v>
      </c>
      <c r="AI5" s="24">
        <f t="shared" si="2"/>
        <v>5691.69</v>
      </c>
      <c r="AJ5" s="24">
        <f t="shared" si="3"/>
        <v>280.4</v>
      </c>
      <c r="AK5" s="21">
        <f t="shared" si="4"/>
        <v>5062.61</v>
      </c>
    </row>
    <row r="6" spans="1:37">
      <c r="A6" s="7" t="s">
        <v>4</v>
      </c>
      <c r="B6" s="10">
        <v>279.83</v>
      </c>
      <c r="C6" s="10">
        <v>224.9</v>
      </c>
      <c r="D6" s="10">
        <v>933.12</v>
      </c>
      <c r="E6" s="10"/>
      <c r="F6" s="10"/>
      <c r="G6" s="9"/>
      <c r="H6" s="10"/>
      <c r="I6" s="10">
        <v>128</v>
      </c>
      <c r="J6" s="10">
        <v>496</v>
      </c>
      <c r="K6" s="10"/>
      <c r="L6" s="10">
        <v>1389.8</v>
      </c>
      <c r="M6" s="8">
        <v>1008.46</v>
      </c>
      <c r="N6" s="10">
        <v>922</v>
      </c>
      <c r="O6" s="10">
        <v>565.3</v>
      </c>
      <c r="P6" s="10"/>
      <c r="Q6" s="10">
        <v>1225</v>
      </c>
      <c r="R6" s="10"/>
      <c r="S6" s="9">
        <v>87.23</v>
      </c>
      <c r="T6" s="10">
        <v>1314.2</v>
      </c>
      <c r="U6" s="10"/>
      <c r="V6" s="8">
        <v>72</v>
      </c>
      <c r="W6" s="8">
        <v>298.6</v>
      </c>
      <c r="X6" s="8">
        <v>1162.1</v>
      </c>
      <c r="Y6" s="8">
        <v>156.2</v>
      </c>
      <c r="Z6" s="8"/>
      <c r="AA6" s="8">
        <v>1080.2</v>
      </c>
      <c r="AB6" s="8"/>
      <c r="AC6" s="8">
        <v>730</v>
      </c>
      <c r="AD6" s="8"/>
      <c r="AE6" s="8">
        <v>264.02</v>
      </c>
      <c r="AF6" s="8">
        <v>3291.3</v>
      </c>
      <c r="AG6" s="25">
        <f t="shared" si="0"/>
        <v>5197.79</v>
      </c>
      <c r="AH6" s="25">
        <f t="shared" si="1"/>
        <v>2846.9</v>
      </c>
      <c r="AI6" s="21">
        <f t="shared" si="2"/>
        <v>5521.72</v>
      </c>
      <c r="AJ6" s="24">
        <f t="shared" si="3"/>
        <v>1437.85</v>
      </c>
      <c r="AK6" s="21">
        <f t="shared" si="4"/>
        <v>624</v>
      </c>
    </row>
    <row r="7" spans="1:37">
      <c r="A7" s="7" t="s">
        <v>17</v>
      </c>
      <c r="B7" s="10">
        <v>481.71</v>
      </c>
      <c r="C7" s="10">
        <v>944.4</v>
      </c>
      <c r="D7" s="10">
        <v>1123.2</v>
      </c>
      <c r="E7" s="10">
        <v>418.9</v>
      </c>
      <c r="F7" s="10">
        <v>390.33</v>
      </c>
      <c r="G7" s="9"/>
      <c r="H7" s="10">
        <v>66.6</v>
      </c>
      <c r="I7" s="10">
        <v>499.5</v>
      </c>
      <c r="J7" s="10">
        <v>589.5</v>
      </c>
      <c r="K7" s="10">
        <v>1566.6</v>
      </c>
      <c r="L7" s="10">
        <v>1223.4</v>
      </c>
      <c r="M7" s="8">
        <v>204.6</v>
      </c>
      <c r="N7" s="10">
        <v>2064.06</v>
      </c>
      <c r="O7" s="10"/>
      <c r="P7" s="10">
        <v>515.1</v>
      </c>
      <c r="Q7" s="10">
        <v>1608.9</v>
      </c>
      <c r="R7" s="10">
        <v>267.8</v>
      </c>
      <c r="S7" s="9">
        <v>732.7</v>
      </c>
      <c r="T7" s="10">
        <v>939.5</v>
      </c>
      <c r="U7" s="10"/>
      <c r="V7" s="8">
        <v>136</v>
      </c>
      <c r="W7" s="8">
        <v>254.6</v>
      </c>
      <c r="X7" s="8"/>
      <c r="Y7" s="8"/>
      <c r="Z7" s="8">
        <v>404.2</v>
      </c>
      <c r="AA7" s="8">
        <v>265.6</v>
      </c>
      <c r="AB7" s="8">
        <v>939.39</v>
      </c>
      <c r="AC7" s="8">
        <v>1847.2</v>
      </c>
      <c r="AD7" s="8">
        <v>1951.4</v>
      </c>
      <c r="AE7" s="8">
        <v>505.65</v>
      </c>
      <c r="AF7" s="8">
        <v>862.4</v>
      </c>
      <c r="AG7" s="25">
        <f t="shared" si="0"/>
        <v>8183.16</v>
      </c>
      <c r="AH7" s="25">
        <f t="shared" si="1"/>
        <v>1330.1</v>
      </c>
      <c r="AI7" s="21">
        <f t="shared" si="2"/>
        <v>6775.84</v>
      </c>
      <c r="AJ7" s="24">
        <f t="shared" si="3"/>
        <v>2549.31</v>
      </c>
      <c r="AK7" s="21">
        <f t="shared" si="4"/>
        <v>1964.83</v>
      </c>
    </row>
    <row r="8" spans="1:37">
      <c r="A8" s="7" t="s">
        <v>31</v>
      </c>
      <c r="B8" s="10"/>
      <c r="C8" s="10"/>
      <c r="D8" s="10"/>
      <c r="E8" s="10"/>
      <c r="F8" s="10"/>
      <c r="G8" s="9"/>
      <c r="H8" s="10"/>
      <c r="I8" s="10"/>
      <c r="J8" s="10"/>
      <c r="K8" s="10"/>
      <c r="L8" s="10"/>
      <c r="M8" s="8"/>
      <c r="N8" s="10"/>
      <c r="O8" s="10"/>
      <c r="P8" s="10"/>
      <c r="Q8" s="10"/>
      <c r="R8" s="10"/>
      <c r="S8" s="9"/>
      <c r="T8" s="10"/>
      <c r="U8" s="10"/>
      <c r="V8" s="8"/>
      <c r="W8" s="8"/>
      <c r="X8" s="8">
        <v>573.1</v>
      </c>
      <c r="Y8" s="8"/>
      <c r="Z8" s="8"/>
      <c r="AA8" s="8">
        <v>101.3</v>
      </c>
      <c r="AB8" s="8">
        <v>25.47</v>
      </c>
      <c r="AC8" s="8">
        <v>137.1</v>
      </c>
      <c r="AD8" s="8"/>
      <c r="AE8" s="8">
        <v>1041.34</v>
      </c>
      <c r="AF8" s="8">
        <v>1588.63</v>
      </c>
      <c r="AG8" s="24"/>
      <c r="AH8" s="26">
        <f t="shared" si="1"/>
        <v>573.1</v>
      </c>
      <c r="AI8" s="24">
        <f t="shared" si="2"/>
        <v>2893.84</v>
      </c>
      <c r="AJ8" s="24">
        <f t="shared" si="3"/>
        <v>0</v>
      </c>
      <c r="AK8" s="24">
        <f t="shared" si="4"/>
        <v>0</v>
      </c>
    </row>
    <row r="9" spans="1:37">
      <c r="A9" s="7" t="s">
        <v>32</v>
      </c>
      <c r="B9" s="10"/>
      <c r="C9" s="10"/>
      <c r="D9" s="10"/>
      <c r="E9" s="10"/>
      <c r="F9" s="10"/>
      <c r="G9" s="9"/>
      <c r="H9" s="10"/>
      <c r="I9" s="10"/>
      <c r="J9" s="10"/>
      <c r="K9" s="10"/>
      <c r="L9" s="10"/>
      <c r="M9" s="8"/>
      <c r="N9" s="10"/>
      <c r="O9" s="10"/>
      <c r="P9" s="10"/>
      <c r="Q9" s="10"/>
      <c r="R9" s="10"/>
      <c r="S9" s="9"/>
      <c r="T9" s="10"/>
      <c r="U9" s="10"/>
      <c r="V9" s="8"/>
      <c r="W9" s="8"/>
      <c r="X9" s="8"/>
      <c r="Y9" s="8"/>
      <c r="Z9" s="8"/>
      <c r="AA9" s="8">
        <v>763.2</v>
      </c>
      <c r="AB9" s="8"/>
      <c r="AC9" s="8"/>
      <c r="AD9" s="8"/>
      <c r="AE9" s="8"/>
      <c r="AF9" s="8"/>
      <c r="AG9" s="24"/>
      <c r="AH9" s="26"/>
      <c r="AI9" s="24">
        <f t="shared" si="2"/>
        <v>763.2</v>
      </c>
      <c r="AJ9" s="24">
        <f t="shared" si="3"/>
        <v>0</v>
      </c>
      <c r="AK9" s="24">
        <f t="shared" si="4"/>
        <v>0</v>
      </c>
    </row>
    <row r="10" spans="1:37">
      <c r="A10" s="3" t="s">
        <v>5</v>
      </c>
      <c r="B10" s="10">
        <v>296.68</v>
      </c>
      <c r="C10" s="10">
        <v>283.2</v>
      </c>
      <c r="D10" s="10">
        <v>140.84</v>
      </c>
      <c r="E10" s="10">
        <v>161</v>
      </c>
      <c r="F10" s="10">
        <v>60.4</v>
      </c>
      <c r="G10" s="9">
        <v>279.1</v>
      </c>
      <c r="H10" s="10">
        <v>491.43</v>
      </c>
      <c r="I10" s="10">
        <v>81.8</v>
      </c>
      <c r="J10" s="10">
        <v>299</v>
      </c>
      <c r="K10" s="10">
        <v>713.2</v>
      </c>
      <c r="L10" s="10">
        <v>382</v>
      </c>
      <c r="M10" s="8">
        <v>298</v>
      </c>
      <c r="N10" s="10">
        <v>52.9</v>
      </c>
      <c r="O10" s="10">
        <v>277.6</v>
      </c>
      <c r="P10" s="10">
        <v>1324.1</v>
      </c>
      <c r="Q10" s="10">
        <v>200.54</v>
      </c>
      <c r="R10" s="10">
        <v>157.8</v>
      </c>
      <c r="S10" s="9">
        <v>238.4</v>
      </c>
      <c r="T10" s="10">
        <v>181.7</v>
      </c>
      <c r="U10" s="10">
        <v>134.88</v>
      </c>
      <c r="V10" s="8">
        <v>510.2</v>
      </c>
      <c r="W10" s="8">
        <v>387.4</v>
      </c>
      <c r="X10" s="8">
        <v>39.4</v>
      </c>
      <c r="Y10" s="8">
        <v>258.8</v>
      </c>
      <c r="Z10" s="8">
        <v>882.91</v>
      </c>
      <c r="AA10" s="8">
        <v>434.4</v>
      </c>
      <c r="AB10" s="8">
        <v>214.68</v>
      </c>
      <c r="AC10" s="8"/>
      <c r="AD10" s="8">
        <v>918.3</v>
      </c>
      <c r="AE10" s="8">
        <v>509.3</v>
      </c>
      <c r="AF10" s="20">
        <v>217.88</v>
      </c>
      <c r="AG10" s="25">
        <f t="shared" ref="AG10:AG23" si="5">SUM(K10:S10)</f>
        <v>3644.54</v>
      </c>
      <c r="AH10" s="25">
        <f t="shared" ref="AH10:AH23" si="6">SUM(T10:X10)</f>
        <v>1253.58</v>
      </c>
      <c r="AI10" s="21">
        <f t="shared" si="2"/>
        <v>3436.27</v>
      </c>
      <c r="AJ10" s="24">
        <f t="shared" si="3"/>
        <v>720.72</v>
      </c>
      <c r="AK10" s="21">
        <f t="shared" si="4"/>
        <v>1372.73</v>
      </c>
    </row>
    <row r="11" spans="1:37">
      <c r="A11" s="3" t="s">
        <v>6</v>
      </c>
      <c r="B11" s="10">
        <v>2123.05</v>
      </c>
      <c r="C11" s="10">
        <v>183</v>
      </c>
      <c r="D11" s="10">
        <v>300.7</v>
      </c>
      <c r="E11" s="10">
        <v>119.91</v>
      </c>
      <c r="F11" s="10">
        <v>119</v>
      </c>
      <c r="G11" s="9">
        <v>745.05</v>
      </c>
      <c r="H11" s="10">
        <v>55.5</v>
      </c>
      <c r="I11" s="10">
        <v>241.9</v>
      </c>
      <c r="J11" s="10">
        <v>702.3</v>
      </c>
      <c r="K11" s="10">
        <v>36.6</v>
      </c>
      <c r="L11" s="10">
        <v>492.7</v>
      </c>
      <c r="M11" s="8">
        <v>250.1</v>
      </c>
      <c r="N11" s="10">
        <v>195.84</v>
      </c>
      <c r="O11" s="10">
        <v>742.1</v>
      </c>
      <c r="P11" s="10">
        <v>698.8</v>
      </c>
      <c r="Q11" s="10">
        <v>176.1</v>
      </c>
      <c r="R11" s="10">
        <v>200</v>
      </c>
      <c r="S11" s="9">
        <v>723.7</v>
      </c>
      <c r="T11" s="10">
        <v>573.1</v>
      </c>
      <c r="U11" s="10">
        <v>1273.5</v>
      </c>
      <c r="V11" s="8">
        <v>1005</v>
      </c>
      <c r="W11" s="8">
        <v>122.22</v>
      </c>
      <c r="X11" s="8">
        <v>103.2</v>
      </c>
      <c r="Y11" s="8">
        <v>798.7</v>
      </c>
      <c r="Z11" s="8">
        <v>668</v>
      </c>
      <c r="AA11" s="8">
        <v>102.7</v>
      </c>
      <c r="AB11" s="8">
        <v>66</v>
      </c>
      <c r="AC11" s="8">
        <v>285.3</v>
      </c>
      <c r="AD11" s="8">
        <v>431.6</v>
      </c>
      <c r="AE11" s="8">
        <v>528.91</v>
      </c>
      <c r="AF11" s="20">
        <v>245.93</v>
      </c>
      <c r="AG11" s="25">
        <f t="shared" si="5"/>
        <v>3515.94</v>
      </c>
      <c r="AH11" s="25">
        <f t="shared" si="6"/>
        <v>3077.02</v>
      </c>
      <c r="AI11" s="21">
        <f t="shared" si="2"/>
        <v>3127.14</v>
      </c>
      <c r="AJ11" s="24">
        <f t="shared" si="3"/>
        <v>2606.75</v>
      </c>
      <c r="AK11" s="21">
        <f t="shared" si="4"/>
        <v>1983.66</v>
      </c>
    </row>
    <row r="12" spans="1:37">
      <c r="A12" s="3" t="s">
        <v>7</v>
      </c>
      <c r="B12" s="10"/>
      <c r="C12" s="10">
        <v>39</v>
      </c>
      <c r="D12" s="10"/>
      <c r="E12" s="10">
        <v>38.3</v>
      </c>
      <c r="F12" s="10">
        <v>32</v>
      </c>
      <c r="G12" s="11">
        <v>44.5</v>
      </c>
      <c r="H12" s="10"/>
      <c r="I12" s="10"/>
      <c r="J12" s="10"/>
      <c r="K12" s="16">
        <v>336</v>
      </c>
      <c r="L12" s="10"/>
      <c r="M12" s="8">
        <v>52</v>
      </c>
      <c r="N12" s="10">
        <v>89.8</v>
      </c>
      <c r="O12" s="10"/>
      <c r="P12" s="10"/>
      <c r="Q12" s="10"/>
      <c r="R12" s="10">
        <v>192.3</v>
      </c>
      <c r="S12" s="9">
        <v>63.9</v>
      </c>
      <c r="T12" s="10"/>
      <c r="U12" s="10"/>
      <c r="V12" s="8">
        <v>21.5</v>
      </c>
      <c r="W12" s="8">
        <v>32</v>
      </c>
      <c r="X12" s="8">
        <v>129.8</v>
      </c>
      <c r="Y12" s="8">
        <v>28</v>
      </c>
      <c r="Z12" s="8"/>
      <c r="AA12" s="8"/>
      <c r="AB12" s="8"/>
      <c r="AC12" s="8"/>
      <c r="AD12" s="8">
        <v>25.6</v>
      </c>
      <c r="AE12" s="8">
        <v>75.43</v>
      </c>
      <c r="AF12" s="8"/>
      <c r="AG12" s="25">
        <f t="shared" si="5"/>
        <v>734</v>
      </c>
      <c r="AH12" s="25">
        <f t="shared" si="6"/>
        <v>183.3</v>
      </c>
      <c r="AI12" s="21">
        <f t="shared" si="2"/>
        <v>129.03</v>
      </c>
      <c r="AJ12" s="24">
        <f t="shared" si="3"/>
        <v>39</v>
      </c>
      <c r="AK12" s="27">
        <f t="shared" si="4"/>
        <v>114.8</v>
      </c>
    </row>
    <row r="13" spans="1:37">
      <c r="A13" s="3" t="s">
        <v>8</v>
      </c>
      <c r="B13" s="10"/>
      <c r="C13" s="10"/>
      <c r="D13" s="10"/>
      <c r="E13" s="10">
        <v>39.6</v>
      </c>
      <c r="F13" s="10">
        <v>150</v>
      </c>
      <c r="G13" s="11">
        <v>4.67</v>
      </c>
      <c r="H13" s="10"/>
      <c r="I13" s="10"/>
      <c r="J13" s="10"/>
      <c r="K13" s="10">
        <v>5012.59</v>
      </c>
      <c r="L13" s="10">
        <v>2900</v>
      </c>
      <c r="M13" s="8">
        <v>4281.5</v>
      </c>
      <c r="N13" s="10">
        <v>3400</v>
      </c>
      <c r="O13" s="10">
        <v>3700</v>
      </c>
      <c r="P13" s="10">
        <v>2274</v>
      </c>
      <c r="Q13" s="10">
        <v>1400</v>
      </c>
      <c r="R13" s="10">
        <v>735.3</v>
      </c>
      <c r="S13" s="9">
        <v>2000</v>
      </c>
      <c r="T13" s="10">
        <v>2100</v>
      </c>
      <c r="U13" s="10">
        <v>10.45</v>
      </c>
      <c r="V13" s="8">
        <v>300</v>
      </c>
      <c r="W13" s="8">
        <v>4000</v>
      </c>
      <c r="X13" s="8">
        <v>178</v>
      </c>
      <c r="Y13" s="8">
        <v>2000</v>
      </c>
      <c r="Z13" s="8">
        <v>500</v>
      </c>
      <c r="AA13" s="8">
        <v>835</v>
      </c>
      <c r="AB13" s="8">
        <v>2500</v>
      </c>
      <c r="AC13" s="8">
        <v>2757.4</v>
      </c>
      <c r="AD13" s="8">
        <v>2800</v>
      </c>
      <c r="AE13" s="8">
        <v>5696.5</v>
      </c>
      <c r="AF13" s="20">
        <v>9864.17</v>
      </c>
      <c r="AG13" s="25">
        <f t="shared" si="5"/>
        <v>25703.39</v>
      </c>
      <c r="AH13" s="25">
        <f t="shared" si="6"/>
        <v>6588.45</v>
      </c>
      <c r="AI13" s="27">
        <f t="shared" si="2"/>
        <v>26953.07</v>
      </c>
      <c r="AJ13" s="24">
        <f t="shared" si="3"/>
        <v>0</v>
      </c>
      <c r="AK13" s="27">
        <f t="shared" si="4"/>
        <v>194.27</v>
      </c>
    </row>
    <row r="14" spans="1:37">
      <c r="A14" s="3" t="s">
        <v>9</v>
      </c>
      <c r="B14" s="10"/>
      <c r="C14" s="10"/>
      <c r="D14" s="10">
        <v>1500</v>
      </c>
      <c r="E14" s="10"/>
      <c r="F14" s="10">
        <v>644</v>
      </c>
      <c r="G14" s="9">
        <v>318.5</v>
      </c>
      <c r="H14" s="10"/>
      <c r="I14" s="10">
        <v>447.8</v>
      </c>
      <c r="J14" s="10">
        <v>48</v>
      </c>
      <c r="K14" s="10">
        <v>1655</v>
      </c>
      <c r="L14" s="10"/>
      <c r="M14" s="8">
        <v>1084.5</v>
      </c>
      <c r="N14" s="10">
        <v>276</v>
      </c>
      <c r="O14" s="10"/>
      <c r="P14" s="10"/>
      <c r="Q14" s="10">
        <v>887</v>
      </c>
      <c r="R14" s="10">
        <v>96.5</v>
      </c>
      <c r="S14" s="9">
        <v>484.5</v>
      </c>
      <c r="T14" s="10"/>
      <c r="U14" s="10"/>
      <c r="V14" s="8"/>
      <c r="W14" s="8"/>
      <c r="X14" s="8"/>
      <c r="Y14" s="8"/>
      <c r="Z14" s="8">
        <v>122.1</v>
      </c>
      <c r="AA14" s="8"/>
      <c r="AB14" s="8"/>
      <c r="AC14" s="8"/>
      <c r="AD14" s="8"/>
      <c r="AE14" s="8">
        <v>608.97</v>
      </c>
      <c r="AF14" s="20">
        <v>272.89</v>
      </c>
      <c r="AG14" s="25">
        <f t="shared" si="5"/>
        <v>4483.5</v>
      </c>
      <c r="AH14" s="24">
        <f t="shared" si="6"/>
        <v>0</v>
      </c>
      <c r="AI14" s="21">
        <f t="shared" si="2"/>
        <v>1003.96</v>
      </c>
      <c r="AJ14" s="24">
        <f t="shared" si="3"/>
        <v>1500</v>
      </c>
      <c r="AK14" s="27">
        <f t="shared" si="4"/>
        <v>1458.3</v>
      </c>
    </row>
    <row r="15" spans="1:37">
      <c r="A15" s="3" t="s">
        <v>10</v>
      </c>
      <c r="B15" s="10"/>
      <c r="C15" s="10">
        <v>951.58</v>
      </c>
      <c r="D15" s="10"/>
      <c r="E15" s="10"/>
      <c r="F15" s="10">
        <v>174</v>
      </c>
      <c r="G15" s="9">
        <v>57.55</v>
      </c>
      <c r="H15" s="10"/>
      <c r="I15" s="10"/>
      <c r="J15" s="10"/>
      <c r="K15" s="10"/>
      <c r="L15" s="10"/>
      <c r="M15" s="8"/>
      <c r="N15" s="10"/>
      <c r="O15" s="10"/>
      <c r="P15" s="10"/>
      <c r="Q15" s="10"/>
      <c r="R15" s="10"/>
      <c r="S15" s="19">
        <v>411.3</v>
      </c>
      <c r="T15" s="10">
        <v>349.83</v>
      </c>
      <c r="U15" s="10">
        <v>266.24</v>
      </c>
      <c r="V15" s="8"/>
      <c r="W15" s="8"/>
      <c r="X15" s="8"/>
      <c r="Y15" s="8">
        <v>472</v>
      </c>
      <c r="Z15" s="8"/>
      <c r="AA15" s="8"/>
      <c r="AB15" s="8"/>
      <c r="AC15" s="8">
        <v>683.86</v>
      </c>
      <c r="AD15" s="8">
        <v>473.65</v>
      </c>
      <c r="AE15" s="8">
        <v>1061.36</v>
      </c>
      <c r="AF15" s="20">
        <v>839.57</v>
      </c>
      <c r="AG15" s="25">
        <f t="shared" si="5"/>
        <v>411.3</v>
      </c>
      <c r="AH15" s="25">
        <f t="shared" si="6"/>
        <v>616.07</v>
      </c>
      <c r="AI15" s="21">
        <f t="shared" si="2"/>
        <v>3530.44</v>
      </c>
      <c r="AJ15" s="24">
        <f t="shared" si="3"/>
        <v>951.58</v>
      </c>
      <c r="AK15" s="21">
        <f t="shared" si="4"/>
        <v>231.55</v>
      </c>
    </row>
    <row r="16" spans="1:37">
      <c r="A16" s="3" t="s">
        <v>11</v>
      </c>
      <c r="B16" s="10"/>
      <c r="C16" s="10"/>
      <c r="D16" s="10">
        <v>112.48</v>
      </c>
      <c r="E16" s="10">
        <v>354</v>
      </c>
      <c r="F16" s="10"/>
      <c r="G16" s="9">
        <v>160.51</v>
      </c>
      <c r="H16" s="10"/>
      <c r="I16" s="10"/>
      <c r="J16" s="10"/>
      <c r="K16" s="10">
        <v>72.2</v>
      </c>
      <c r="L16" s="10"/>
      <c r="M16" s="8"/>
      <c r="N16" s="10"/>
      <c r="O16" s="10"/>
      <c r="P16" s="10"/>
      <c r="Q16" s="10">
        <v>97.9</v>
      </c>
      <c r="R16" s="10"/>
      <c r="S16" s="9">
        <v>224.09</v>
      </c>
      <c r="T16" s="10"/>
      <c r="U16" s="10">
        <v>354.09</v>
      </c>
      <c r="V16" s="8"/>
      <c r="W16" s="8"/>
      <c r="X16" s="8"/>
      <c r="Y16" s="8"/>
      <c r="Z16" s="8"/>
      <c r="AA16" s="8"/>
      <c r="AB16" s="8">
        <v>208</v>
      </c>
      <c r="AC16" s="8"/>
      <c r="AD16" s="8"/>
      <c r="AE16" s="8">
        <v>320.05</v>
      </c>
      <c r="AF16" s="20">
        <v>112.85</v>
      </c>
      <c r="AG16" s="25">
        <f t="shared" si="5"/>
        <v>394.19</v>
      </c>
      <c r="AH16" s="25">
        <f t="shared" si="6"/>
        <v>354.09</v>
      </c>
      <c r="AI16" s="21">
        <f t="shared" si="2"/>
        <v>640.9</v>
      </c>
      <c r="AJ16" s="24">
        <f t="shared" si="3"/>
        <v>112.48</v>
      </c>
      <c r="AK16" s="21">
        <f t="shared" si="4"/>
        <v>514.51</v>
      </c>
    </row>
    <row r="17" spans="1:37">
      <c r="A17" s="3" t="s">
        <v>12</v>
      </c>
      <c r="B17" s="10"/>
      <c r="C17" s="10"/>
      <c r="D17" s="10"/>
      <c r="E17" s="10"/>
      <c r="F17" s="10"/>
      <c r="G17" s="9"/>
      <c r="H17" s="10"/>
      <c r="I17" s="10"/>
      <c r="J17" s="10"/>
      <c r="K17" s="10"/>
      <c r="L17" s="10"/>
      <c r="M17" s="8"/>
      <c r="N17" s="10"/>
      <c r="O17" s="10"/>
      <c r="P17" s="10"/>
      <c r="Q17" s="10"/>
      <c r="R17" s="10"/>
      <c r="S17" s="9"/>
      <c r="T17" s="10"/>
      <c r="U17" s="10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24">
        <f t="shared" si="5"/>
        <v>0</v>
      </c>
      <c r="AH17" s="24">
        <f t="shared" si="6"/>
        <v>0</v>
      </c>
      <c r="AI17" s="24">
        <f t="shared" si="2"/>
        <v>0</v>
      </c>
      <c r="AJ17" s="24">
        <f t="shared" si="3"/>
        <v>0</v>
      </c>
      <c r="AK17" s="24">
        <f t="shared" si="4"/>
        <v>0</v>
      </c>
    </row>
    <row r="18" spans="1:37">
      <c r="A18" s="3" t="s">
        <v>33</v>
      </c>
      <c r="B18" s="10"/>
      <c r="C18" s="10"/>
      <c r="D18" s="10"/>
      <c r="E18" s="10"/>
      <c r="F18" s="10"/>
      <c r="G18" s="9"/>
      <c r="H18" s="10">
        <v>200</v>
      </c>
      <c r="I18" s="10"/>
      <c r="J18" s="10"/>
      <c r="K18" s="10"/>
      <c r="L18" s="10"/>
      <c r="M18" s="8"/>
      <c r="N18" s="10"/>
      <c r="O18" s="10"/>
      <c r="P18" s="10"/>
      <c r="Q18" s="10"/>
      <c r="R18" s="10"/>
      <c r="S18" s="9"/>
      <c r="T18" s="10"/>
      <c r="U18" s="10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20">
        <v>76.1</v>
      </c>
      <c r="AG18" s="24">
        <f t="shared" si="5"/>
        <v>0</v>
      </c>
      <c r="AH18" s="24">
        <f t="shared" si="6"/>
        <v>0</v>
      </c>
      <c r="AI18" s="21">
        <f t="shared" si="2"/>
        <v>76.1</v>
      </c>
      <c r="AJ18" s="24">
        <f t="shared" si="3"/>
        <v>0</v>
      </c>
      <c r="AK18" s="21">
        <f t="shared" si="4"/>
        <v>200</v>
      </c>
    </row>
    <row r="19" spans="1:37">
      <c r="A19" s="3" t="s">
        <v>34</v>
      </c>
      <c r="B19" s="10"/>
      <c r="C19" s="10">
        <v>576</v>
      </c>
      <c r="D19" s="10"/>
      <c r="E19" s="10"/>
      <c r="F19" s="10"/>
      <c r="G19" s="9"/>
      <c r="H19" s="10"/>
      <c r="I19" s="10"/>
      <c r="J19" s="10"/>
      <c r="K19" s="10"/>
      <c r="L19" s="10"/>
      <c r="M19" s="8"/>
      <c r="N19" s="10">
        <v>19.38</v>
      </c>
      <c r="O19" s="10"/>
      <c r="P19" s="10"/>
      <c r="Q19" s="10"/>
      <c r="R19" s="10"/>
      <c r="S19" s="9"/>
      <c r="T19" s="10"/>
      <c r="U19" s="10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25">
        <f t="shared" si="5"/>
        <v>19.38</v>
      </c>
      <c r="AH19" s="24">
        <f t="shared" si="6"/>
        <v>0</v>
      </c>
      <c r="AI19" s="24">
        <f t="shared" si="2"/>
        <v>0</v>
      </c>
      <c r="AJ19" s="24">
        <f t="shared" si="3"/>
        <v>576</v>
      </c>
      <c r="AK19" s="24">
        <f t="shared" si="4"/>
        <v>0</v>
      </c>
    </row>
    <row r="20" spans="1:37">
      <c r="A20" s="3" t="s">
        <v>35</v>
      </c>
      <c r="B20" s="10"/>
      <c r="C20" s="10"/>
      <c r="D20" s="10"/>
      <c r="E20" s="10"/>
      <c r="F20" s="10"/>
      <c r="G20" s="9"/>
      <c r="H20" s="10"/>
      <c r="I20" s="10"/>
      <c r="J20" s="10"/>
      <c r="K20" s="10"/>
      <c r="L20" s="10">
        <v>52.4</v>
      </c>
      <c r="M20" s="8"/>
      <c r="N20" s="10"/>
      <c r="O20" s="10"/>
      <c r="P20" s="10"/>
      <c r="Q20" s="10">
        <v>69.8</v>
      </c>
      <c r="R20" s="10"/>
      <c r="S20" s="9"/>
      <c r="T20" s="10"/>
      <c r="U20" s="10">
        <v>14.8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20">
        <v>47.55</v>
      </c>
      <c r="AG20" s="25">
        <f t="shared" si="5"/>
        <v>122.2</v>
      </c>
      <c r="AH20" s="25">
        <f t="shared" si="6"/>
        <v>14.8</v>
      </c>
      <c r="AI20" s="21">
        <f t="shared" si="2"/>
        <v>47.55</v>
      </c>
      <c r="AJ20" s="24">
        <f t="shared" si="3"/>
        <v>0</v>
      </c>
      <c r="AK20" s="24">
        <f t="shared" si="4"/>
        <v>0</v>
      </c>
    </row>
    <row r="21" spans="1:37">
      <c r="A21" s="3" t="s">
        <v>14</v>
      </c>
      <c r="B21" s="10">
        <v>4091.18</v>
      </c>
      <c r="C21" s="10">
        <v>4617.4</v>
      </c>
      <c r="D21" s="10">
        <v>2904.32</v>
      </c>
      <c r="E21" s="10">
        <v>3764.07</v>
      </c>
      <c r="F21" s="10">
        <v>1151.59</v>
      </c>
      <c r="G21" s="9">
        <v>4857.18</v>
      </c>
      <c r="H21" s="10">
        <v>4576.24</v>
      </c>
      <c r="I21" s="10">
        <v>2252.25</v>
      </c>
      <c r="J21" s="10">
        <v>3269.1</v>
      </c>
      <c r="K21" s="10">
        <v>183.05</v>
      </c>
      <c r="L21" s="10">
        <v>1195.16</v>
      </c>
      <c r="M21" s="8">
        <v>-2085.95</v>
      </c>
      <c r="N21" s="10">
        <v>3199.52</v>
      </c>
      <c r="O21" s="10">
        <v>-230.74</v>
      </c>
      <c r="P21" s="10">
        <v>647.65</v>
      </c>
      <c r="Q21" s="10">
        <v>1422.39</v>
      </c>
      <c r="R21" s="10">
        <v>2526.87</v>
      </c>
      <c r="S21" s="9">
        <v>1178.2</v>
      </c>
      <c r="T21" s="10">
        <v>-26053.42</v>
      </c>
      <c r="U21" s="10">
        <v>3386.02</v>
      </c>
      <c r="V21" s="8">
        <v>2468.03</v>
      </c>
      <c r="W21" s="8">
        <v>-853.05</v>
      </c>
      <c r="X21" s="8">
        <v>1766.88</v>
      </c>
      <c r="Y21" s="8">
        <v>1636.96</v>
      </c>
      <c r="Z21" s="8">
        <v>2299.39</v>
      </c>
      <c r="AA21" s="21">
        <v>3178.87</v>
      </c>
      <c r="AB21" s="21">
        <v>802.56</v>
      </c>
      <c r="AC21" s="21">
        <v>-305.45</v>
      </c>
      <c r="AD21" s="21">
        <v>-1858.85</v>
      </c>
      <c r="AE21" s="21">
        <v>2504.54</v>
      </c>
      <c r="AF21" s="21">
        <v>4084.79</v>
      </c>
      <c r="AG21" s="24">
        <f t="shared" si="5"/>
        <v>8036.15</v>
      </c>
      <c r="AH21" s="24">
        <f t="shared" si="6"/>
        <v>-19285.54</v>
      </c>
      <c r="AI21" s="24">
        <f t="shared" si="2"/>
        <v>12342.81</v>
      </c>
      <c r="AJ21" s="24">
        <f t="shared" si="3"/>
        <v>11612.9</v>
      </c>
      <c r="AK21" s="24">
        <f t="shared" si="4"/>
        <v>19870.43</v>
      </c>
    </row>
    <row r="22" spans="1:37">
      <c r="A22" s="3" t="s">
        <v>15</v>
      </c>
      <c r="B22" s="10">
        <v>1800.56</v>
      </c>
      <c r="C22" s="10">
        <v>970.9</v>
      </c>
      <c r="D22" s="10">
        <v>1454.6</v>
      </c>
      <c r="E22" s="10">
        <v>979.22</v>
      </c>
      <c r="F22" s="10">
        <v>3969.35</v>
      </c>
      <c r="G22" s="9">
        <v>6507.14</v>
      </c>
      <c r="H22" s="10">
        <v>676.8</v>
      </c>
      <c r="I22" s="10">
        <v>1034.85</v>
      </c>
      <c r="J22" s="10">
        <v>1282.96</v>
      </c>
      <c r="K22" s="10">
        <v>793.73</v>
      </c>
      <c r="L22" s="10">
        <v>1260.9</v>
      </c>
      <c r="M22" s="8">
        <v>255.9</v>
      </c>
      <c r="N22" s="10">
        <v>2823.93</v>
      </c>
      <c r="O22" s="10">
        <v>1977.5</v>
      </c>
      <c r="P22" s="10">
        <v>1734.54</v>
      </c>
      <c r="Q22" s="10">
        <v>3148</v>
      </c>
      <c r="R22" s="10">
        <v>221.55</v>
      </c>
      <c r="S22" s="9">
        <v>1190.4</v>
      </c>
      <c r="T22" s="10">
        <v>4068.4</v>
      </c>
      <c r="U22" s="10">
        <v>1466.3</v>
      </c>
      <c r="V22" s="8">
        <v>1681.2</v>
      </c>
      <c r="W22" s="8">
        <v>1785.6</v>
      </c>
      <c r="X22" s="8">
        <v>368.2</v>
      </c>
      <c r="Y22" s="8">
        <v>1233.1</v>
      </c>
      <c r="Z22" s="8">
        <v>724.8</v>
      </c>
      <c r="AA22" s="8">
        <v>1124.1</v>
      </c>
      <c r="AB22" s="8">
        <v>334.4</v>
      </c>
      <c r="AC22" s="8">
        <v>995.4</v>
      </c>
      <c r="AD22" s="8">
        <v>2132.2</v>
      </c>
      <c r="AE22" s="8">
        <v>15837.44</v>
      </c>
      <c r="AF22" s="20">
        <v>5873.16</v>
      </c>
      <c r="AG22" s="25">
        <f t="shared" si="5"/>
        <v>13406.45</v>
      </c>
      <c r="AH22" s="25">
        <f t="shared" si="6"/>
        <v>9369.7</v>
      </c>
      <c r="AI22" s="21">
        <f t="shared" si="2"/>
        <v>28254.6</v>
      </c>
      <c r="AJ22" s="24">
        <f t="shared" si="3"/>
        <v>4226.06</v>
      </c>
      <c r="AK22" s="21">
        <f t="shared" si="4"/>
        <v>14450.32</v>
      </c>
    </row>
    <row r="23" spans="1:37">
      <c r="A23" s="5" t="s">
        <v>16</v>
      </c>
      <c r="B23" s="12">
        <f t="shared" ref="B23:AF23" si="7">SUM(B3:B22)</f>
        <v>16549.81</v>
      </c>
      <c r="C23" s="12">
        <f t="shared" si="7"/>
        <v>15402.58</v>
      </c>
      <c r="D23" s="12">
        <f t="shared" si="7"/>
        <v>13990.05</v>
      </c>
      <c r="E23" s="6">
        <f t="shared" si="7"/>
        <v>12473.03</v>
      </c>
      <c r="F23" s="13">
        <f t="shared" si="7"/>
        <v>13469.34</v>
      </c>
      <c r="G23" s="14">
        <f t="shared" si="7"/>
        <v>20226.93</v>
      </c>
      <c r="H23" s="12">
        <f t="shared" si="7"/>
        <v>12010.75</v>
      </c>
      <c r="I23" s="12">
        <f t="shared" si="7"/>
        <v>12187.87</v>
      </c>
      <c r="J23" s="12">
        <f t="shared" si="7"/>
        <v>11699.76</v>
      </c>
      <c r="K23" s="12">
        <f t="shared" si="7"/>
        <v>17654.08</v>
      </c>
      <c r="L23" s="12">
        <f t="shared" si="7"/>
        <v>12938.26</v>
      </c>
      <c r="M23" s="12">
        <f t="shared" si="7"/>
        <v>11792.96</v>
      </c>
      <c r="N23" s="12">
        <f t="shared" si="7"/>
        <v>24041.06</v>
      </c>
      <c r="O23" s="12">
        <f t="shared" si="7"/>
        <v>12835.99</v>
      </c>
      <c r="P23" s="12">
        <f t="shared" si="7"/>
        <v>13892.58</v>
      </c>
      <c r="Q23" s="12">
        <f t="shared" si="7"/>
        <v>17419.41</v>
      </c>
      <c r="R23" s="12">
        <f t="shared" si="7"/>
        <v>12232.27</v>
      </c>
      <c r="S23" s="12">
        <f t="shared" si="7"/>
        <v>15920.01</v>
      </c>
      <c r="T23" s="12">
        <f t="shared" si="7"/>
        <v>-8734.91</v>
      </c>
      <c r="U23" s="12">
        <f t="shared" si="7"/>
        <v>13759.09</v>
      </c>
      <c r="V23" s="12">
        <f t="shared" si="7"/>
        <v>11133.25</v>
      </c>
      <c r="W23" s="12">
        <f t="shared" si="7"/>
        <v>16100.04</v>
      </c>
      <c r="X23" s="12">
        <f t="shared" si="7"/>
        <v>10804.3</v>
      </c>
      <c r="Y23" s="12">
        <f t="shared" si="7"/>
        <v>13027.75</v>
      </c>
      <c r="Z23" s="12">
        <f t="shared" si="7"/>
        <v>11695.74</v>
      </c>
      <c r="AA23" s="12">
        <f t="shared" si="7"/>
        <v>15089.17</v>
      </c>
      <c r="AB23" s="12">
        <f t="shared" si="7"/>
        <v>14111.89</v>
      </c>
      <c r="AC23" s="12">
        <f t="shared" si="7"/>
        <v>14775.02</v>
      </c>
      <c r="AD23" s="12">
        <f t="shared" si="7"/>
        <v>11444.52</v>
      </c>
      <c r="AE23" s="12">
        <f t="shared" si="7"/>
        <v>46008.44</v>
      </c>
      <c r="AF23" s="12">
        <f t="shared" si="7"/>
        <v>44950.11</v>
      </c>
      <c r="AG23" s="24">
        <f t="shared" si="5"/>
        <v>138726.62</v>
      </c>
      <c r="AH23" s="24">
        <f t="shared" si="6"/>
        <v>43061.77</v>
      </c>
      <c r="AI23" s="24">
        <f t="shared" si="2"/>
        <v>171102.64</v>
      </c>
      <c r="AJ23" s="24">
        <f t="shared" si="3"/>
        <v>45942.44</v>
      </c>
      <c r="AK23" s="24">
        <f t="shared" si="4"/>
        <v>82067.68</v>
      </c>
    </row>
    <row r="24" spans="7:35">
      <c r="G24" s="2">
        <v>20177.76</v>
      </c>
      <c r="P24" s="17"/>
      <c r="T24" s="1">
        <v>23488.59</v>
      </c>
      <c r="AF24" s="1">
        <v>39076.95</v>
      </c>
      <c r="AH24" s="1">
        <v>32223.5</v>
      </c>
      <c r="AI24" s="1">
        <v>165229.48</v>
      </c>
    </row>
    <row r="25" spans="5:35">
      <c r="E25" s="15"/>
      <c r="G25" s="2">
        <v>4773.61</v>
      </c>
      <c r="N25" s="15"/>
      <c r="P25" s="15"/>
      <c r="T25" s="15">
        <f>T23-T24</f>
        <v>-32223.5</v>
      </c>
      <c r="V25" s="15"/>
      <c r="X25" s="15"/>
      <c r="AF25" s="1">
        <f>AF23-AF24</f>
        <v>5873.16</v>
      </c>
      <c r="AI25" s="1">
        <f>AI23-AI24</f>
        <v>5873.16</v>
      </c>
    </row>
    <row r="26" spans="7:31">
      <c r="G26" s="2">
        <f>G21-G25</f>
        <v>83.5700000000006</v>
      </c>
      <c r="T26" s="1" t="s">
        <v>36</v>
      </c>
      <c r="Y26" s="1">
        <v>1800</v>
      </c>
      <c r="Z26" s="1">
        <v>465</v>
      </c>
      <c r="AA26" s="22">
        <v>1555</v>
      </c>
      <c r="AB26" s="22">
        <v>2345</v>
      </c>
      <c r="AC26" s="22">
        <v>2560</v>
      </c>
      <c r="AD26" s="22">
        <v>2560</v>
      </c>
      <c r="AE26" s="22">
        <v>5700</v>
      </c>
    </row>
    <row r="27" spans="7:31">
      <c r="G27" s="2">
        <f>G23-G24</f>
        <v>49.1700000000019</v>
      </c>
      <c r="Y27" s="22">
        <f>Y21+Y26</f>
        <v>3436.96</v>
      </c>
      <c r="Z27" s="22">
        <f t="shared" ref="Z27:AE27" si="8">Z21+Z26</f>
        <v>2764.39</v>
      </c>
      <c r="AA27" s="23">
        <f t="shared" si="8"/>
        <v>4733.87</v>
      </c>
      <c r="AB27" s="23">
        <f t="shared" si="8"/>
        <v>3147.56</v>
      </c>
      <c r="AC27" s="23">
        <f t="shared" si="8"/>
        <v>2254.55</v>
      </c>
      <c r="AD27" s="23">
        <f t="shared" si="8"/>
        <v>701.15</v>
      </c>
      <c r="AE27" s="23">
        <f t="shared" si="8"/>
        <v>8204.54</v>
      </c>
    </row>
    <row r="29" spans="25:35">
      <c r="Y29" s="22">
        <v>3436.96</v>
      </c>
      <c r="Z29" s="22">
        <v>2764.39</v>
      </c>
      <c r="AA29" s="22">
        <v>3178.87</v>
      </c>
      <c r="AB29" s="22">
        <v>1555</v>
      </c>
      <c r="AC29" s="22">
        <v>802.56</v>
      </c>
      <c r="AD29" s="22">
        <v>2345</v>
      </c>
      <c r="AE29" s="22">
        <v>2560</v>
      </c>
      <c r="AF29" s="22">
        <v>2560</v>
      </c>
      <c r="AG29" s="22">
        <v>340.24</v>
      </c>
      <c r="AH29" s="22">
        <v>5700</v>
      </c>
      <c r="AI29" s="22">
        <v>4084.79</v>
      </c>
    </row>
  </sheetData>
  <pageMargins left="0.75" right="0.75" top="1" bottom="1" header="0.511805555555556" footer="0.511805555555556"/>
  <pageSetup paperSize="9" orientation="landscape" horizontalDpi="300" verticalDpi="3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2016-01-06T08:42:00Z</dcterms:created>
  <dcterms:modified xsi:type="dcterms:W3CDTF">2016-10-20T03:55:43Z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