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0400" windowHeight="8550"/>
  </bookViews>
  <sheets>
    <sheet name="库存动销差" sheetId="1" r:id="rId1"/>
    <sheet name="无合格证" sheetId="2" r:id="rId2"/>
    <sheet name="人员资质" sheetId="3" r:id="rId3"/>
    <sheet name="来货差错" sheetId="4" r:id="rId4"/>
  </sheets>
  <calcPr calcId="114210"/>
</workbook>
</file>

<file path=xl/calcChain.xml><?xml version="1.0" encoding="utf-8"?>
<calcChain xmlns="http://schemas.openxmlformats.org/spreadsheetml/2006/main">
  <c r="A27" i="2"/>
  <c r="A28"/>
  <c r="A4"/>
  <c r="A5"/>
  <c r="A6"/>
  <c r="A7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J28"/>
  <c r="J27"/>
  <c r="J26"/>
  <c r="J25"/>
  <c r="J24"/>
  <c r="J23"/>
  <c r="J22"/>
  <c r="J21"/>
  <c r="J20"/>
  <c r="J19"/>
  <c r="J18"/>
  <c r="J17"/>
  <c r="J16"/>
  <c r="J15"/>
  <c r="J14"/>
  <c r="J13"/>
  <c r="J12"/>
  <c r="J11"/>
  <c r="J10"/>
  <c r="J9"/>
  <c r="J8"/>
  <c r="J7"/>
  <c r="J6"/>
  <c r="J5"/>
  <c r="J4"/>
  <c r="J3"/>
  <c r="L4" i="1"/>
</calcChain>
</file>

<file path=xl/sharedStrings.xml><?xml version="1.0" encoding="utf-8"?>
<sst xmlns="http://schemas.openxmlformats.org/spreadsheetml/2006/main" count="417" uniqueCount="158">
  <si>
    <t>附表：中药配方门店库存动销差品种统计表</t>
  </si>
  <si>
    <t>序号</t>
  </si>
  <si>
    <t>门店ID</t>
  </si>
  <si>
    <t>门店</t>
  </si>
  <si>
    <t>品名</t>
  </si>
  <si>
    <t>ID</t>
  </si>
  <si>
    <t>规格</t>
  </si>
  <si>
    <t>批号</t>
  </si>
  <si>
    <t>厂家</t>
  </si>
  <si>
    <t>数量</t>
  </si>
  <si>
    <t>单位</t>
  </si>
  <si>
    <t>单价</t>
  </si>
  <si>
    <t>金额</t>
  </si>
  <si>
    <t>滞销原因</t>
  </si>
  <si>
    <t>霉变</t>
  </si>
  <si>
    <t>生虫</t>
  </si>
  <si>
    <t>来货大包装1kg</t>
  </si>
  <si>
    <t>医生用药习惯</t>
  </si>
  <si>
    <t>其他</t>
  </si>
  <si>
    <t>净制</t>
  </si>
  <si>
    <t>10g</t>
  </si>
  <si>
    <t>√</t>
  </si>
  <si>
    <t>附表：中药配方门店无合格证品种统计表</t>
  </si>
  <si>
    <t>附表：中药配方门店人员资质统计表</t>
  </si>
  <si>
    <t>货品ID</t>
  </si>
  <si>
    <t>人员资质</t>
  </si>
  <si>
    <t>有无驻店中药师</t>
  </si>
  <si>
    <t>有无中药调配人员</t>
  </si>
  <si>
    <t>无</t>
  </si>
  <si>
    <t>备注：1、驻店中药师资格：中药师、主管中药师、执业中药师；</t>
  </si>
  <si>
    <t xml:space="preserve">      2、中药调配人员资格：具备中药学专业中专及以上学历或者具备中药调剂员上岗证。</t>
  </si>
  <si>
    <t>附表：中药配方门店来货差错统计表</t>
  </si>
  <si>
    <t>来货时间</t>
  </si>
  <si>
    <t>票面数量</t>
  </si>
  <si>
    <t>实收数量</t>
  </si>
  <si>
    <t>差错原因</t>
  </si>
  <si>
    <t>来货单位</t>
  </si>
  <si>
    <t>对应销售单号</t>
  </si>
  <si>
    <t>提货单号</t>
  </si>
  <si>
    <t>西部</t>
  </si>
  <si>
    <t>1、贵重药材来货账实不符；2、生药与炮制品来货不相符；3、来货批号账实不符；4、来货数量账实不符；5、其他差错</t>
  </si>
  <si>
    <t>门店ID</t>
    <phoneticPr fontId="6" type="noConversion"/>
  </si>
  <si>
    <t>十二桥店</t>
    <phoneticPr fontId="6" type="noConversion"/>
  </si>
  <si>
    <t>有（曹敏·中药调剂员）</t>
    <phoneticPr fontId="6" type="noConversion"/>
  </si>
  <si>
    <t>熟地</t>
  </si>
  <si>
    <t>片</t>
  </si>
  <si>
    <t>有票无货，无冲票</t>
  </si>
  <si>
    <t>伸筋草</t>
  </si>
  <si>
    <t>段</t>
  </si>
  <si>
    <t>川牛膝</t>
  </si>
  <si>
    <t>独活</t>
  </si>
  <si>
    <t>肉桂</t>
  </si>
  <si>
    <t>络石藤</t>
  </si>
  <si>
    <t>川桐皮</t>
  </si>
  <si>
    <t>丝</t>
  </si>
  <si>
    <t>续断</t>
  </si>
  <si>
    <t>酒制</t>
  </si>
  <si>
    <t>当归</t>
  </si>
  <si>
    <t>厚片</t>
  </si>
  <si>
    <t>木瓜</t>
  </si>
  <si>
    <t>甘草</t>
  </si>
  <si>
    <t>优质片100g</t>
  </si>
  <si>
    <t>100g片</t>
  </si>
  <si>
    <t>枳壳</t>
  </si>
  <si>
    <t>麸炒</t>
  </si>
  <si>
    <t>有票无货，无冲票</t>
    <phoneticPr fontId="6" type="noConversion"/>
  </si>
  <si>
    <t>袋</t>
    <phoneticPr fontId="6" type="noConversion"/>
  </si>
  <si>
    <t>十二桥店</t>
    <phoneticPr fontId="6" type="noConversion"/>
  </si>
  <si>
    <t>20130629</t>
  </si>
  <si>
    <t>有票无货，注明冲票，但系统里查不到</t>
  </si>
  <si>
    <t>20140430</t>
  </si>
  <si>
    <t>夏枯草</t>
  </si>
  <si>
    <t>无票无货，电脑有帐</t>
  </si>
  <si>
    <t>千里光</t>
  </si>
  <si>
    <t>20140712</t>
  </si>
  <si>
    <t>盐泽泻</t>
  </si>
  <si>
    <t>票面数量200，实收100</t>
  </si>
  <si>
    <t>20150423</t>
  </si>
  <si>
    <t>票面为400，实收300</t>
  </si>
  <si>
    <t>十二桥店</t>
    <phoneticPr fontId="6" type="noConversion"/>
  </si>
  <si>
    <t>芒硝</t>
    <phoneticPr fontId="6" type="noConversion"/>
  </si>
  <si>
    <t>蜣螂</t>
    <phoneticPr fontId="6" type="noConversion"/>
  </si>
  <si>
    <t>香通</t>
    <phoneticPr fontId="6" type="noConversion"/>
  </si>
  <si>
    <t>片</t>
    <phoneticPr fontId="6" type="noConversion"/>
  </si>
  <si>
    <t>怀通</t>
    <phoneticPr fontId="6" type="noConversion"/>
  </si>
  <si>
    <t>酒大黄</t>
    <phoneticPr fontId="6" type="noConversion"/>
  </si>
  <si>
    <t>酒炙仙茅</t>
    <phoneticPr fontId="6" type="noConversion"/>
  </si>
  <si>
    <t>段</t>
    <phoneticPr fontId="6" type="noConversion"/>
  </si>
  <si>
    <t>木鳖子</t>
    <phoneticPr fontId="6" type="noConversion"/>
  </si>
  <si>
    <t>使君子</t>
    <phoneticPr fontId="6" type="noConversion"/>
  </si>
  <si>
    <t>香加皮</t>
    <phoneticPr fontId="6" type="noConversion"/>
  </si>
  <si>
    <t>油松节</t>
    <phoneticPr fontId="6" type="noConversion"/>
  </si>
  <si>
    <t>槐角</t>
    <phoneticPr fontId="6" type="noConversion"/>
  </si>
  <si>
    <t>清炒</t>
    <phoneticPr fontId="6" type="noConversion"/>
  </si>
  <si>
    <t>马兜铃</t>
    <phoneticPr fontId="6" type="noConversion"/>
  </si>
  <si>
    <t>冬葵果</t>
    <phoneticPr fontId="6" type="noConversion"/>
  </si>
  <si>
    <t>金沸草</t>
    <phoneticPr fontId="6" type="noConversion"/>
  </si>
  <si>
    <t>化橘红</t>
    <phoneticPr fontId="6" type="noConversion"/>
  </si>
  <si>
    <t>丝</t>
    <phoneticPr fontId="6" type="noConversion"/>
  </si>
  <si>
    <t>黑豆</t>
    <phoneticPr fontId="6" type="noConversion"/>
  </si>
  <si>
    <t>沉香</t>
    <phoneticPr fontId="6" type="noConversion"/>
  </si>
  <si>
    <t>块</t>
    <phoneticPr fontId="6" type="noConversion"/>
  </si>
  <si>
    <t>马鞭草</t>
    <phoneticPr fontId="6" type="noConversion"/>
  </si>
  <si>
    <t>排草</t>
    <phoneticPr fontId="6" type="noConversion"/>
  </si>
  <si>
    <t>法落海</t>
    <phoneticPr fontId="6" type="noConversion"/>
  </si>
  <si>
    <t>醋商陆</t>
    <phoneticPr fontId="6" type="noConversion"/>
  </si>
  <si>
    <t>徐长卿</t>
    <phoneticPr fontId="6" type="noConversion"/>
  </si>
  <si>
    <t>10g</t>
    <phoneticPr fontId="6" type="noConversion"/>
  </si>
  <si>
    <t>骨碎补</t>
    <phoneticPr fontId="6" type="noConversion"/>
  </si>
  <si>
    <t>卷柏</t>
    <phoneticPr fontId="6" type="noConversion"/>
  </si>
  <si>
    <t>小蓟炭</t>
    <phoneticPr fontId="6" type="noConversion"/>
  </si>
  <si>
    <t>八角茴香</t>
    <phoneticPr fontId="6" type="noConversion"/>
  </si>
  <si>
    <t>西航港</t>
    <phoneticPr fontId="6" type="noConversion"/>
  </si>
  <si>
    <t>绵阳</t>
    <phoneticPr fontId="6" type="noConversion"/>
  </si>
  <si>
    <t>十二桥</t>
    <phoneticPr fontId="6" type="noConversion"/>
  </si>
  <si>
    <t>香通</t>
    <phoneticPr fontId="6" type="noConversion"/>
  </si>
  <si>
    <t>片</t>
    <phoneticPr fontId="6" type="noConversion"/>
  </si>
  <si>
    <t>无</t>
    <phoneticPr fontId="6" type="noConversion"/>
  </si>
  <si>
    <t>怀通</t>
    <phoneticPr fontId="6" type="noConversion"/>
  </si>
  <si>
    <t>10g</t>
    <phoneticPr fontId="6" type="noConversion"/>
  </si>
  <si>
    <t>浮萍</t>
    <phoneticPr fontId="6" type="noConversion"/>
  </si>
  <si>
    <t>净制</t>
    <phoneticPr fontId="6" type="noConversion"/>
  </si>
  <si>
    <t>成都吉安康</t>
    <phoneticPr fontId="6" type="noConversion"/>
  </si>
  <si>
    <t>灯芯草</t>
    <phoneticPr fontId="6" type="noConversion"/>
  </si>
  <si>
    <t>段</t>
    <phoneticPr fontId="6" type="noConversion"/>
  </si>
  <si>
    <t>太极集团四川绵阳制药</t>
    <phoneticPr fontId="6" type="noConversion"/>
  </si>
  <si>
    <t>红豆蔻</t>
    <phoneticPr fontId="6" type="noConversion"/>
  </si>
  <si>
    <t>地耳草</t>
    <phoneticPr fontId="6" type="noConversion"/>
  </si>
  <si>
    <t>/051201</t>
    <phoneticPr fontId="6" type="noConversion"/>
  </si>
  <si>
    <t>芦荟</t>
    <phoneticPr fontId="6" type="noConversion"/>
  </si>
  <si>
    <t>块</t>
    <phoneticPr fontId="6" type="noConversion"/>
  </si>
  <si>
    <t>/070701</t>
    <phoneticPr fontId="6" type="noConversion"/>
  </si>
  <si>
    <t>莲须</t>
    <phoneticPr fontId="6" type="noConversion"/>
  </si>
  <si>
    <t>四川德仁堂中药饮片</t>
    <phoneticPr fontId="6" type="noConversion"/>
  </si>
  <si>
    <t>辰砂</t>
    <phoneticPr fontId="6" type="noConversion"/>
  </si>
  <si>
    <t>粉</t>
    <phoneticPr fontId="6" type="noConversion"/>
  </si>
  <si>
    <t>/060901</t>
    <phoneticPr fontId="6" type="noConversion"/>
  </si>
  <si>
    <t>四川天诚药业</t>
    <phoneticPr fontId="6" type="noConversion"/>
  </si>
  <si>
    <t>排草</t>
    <phoneticPr fontId="6" type="noConversion"/>
  </si>
  <si>
    <t>段</t>
    <phoneticPr fontId="6" type="noConversion"/>
  </si>
  <si>
    <t>黄药子</t>
    <phoneticPr fontId="6" type="noConversion"/>
  </si>
  <si>
    <t>片</t>
    <phoneticPr fontId="6" type="noConversion"/>
  </si>
  <si>
    <t>法落海</t>
    <phoneticPr fontId="6" type="noConversion"/>
  </si>
  <si>
    <t>商陆</t>
    <phoneticPr fontId="6" type="noConversion"/>
  </si>
  <si>
    <t>没食子</t>
    <phoneticPr fontId="6" type="noConversion"/>
  </si>
  <si>
    <t>马槟榔</t>
    <phoneticPr fontId="6" type="noConversion"/>
  </si>
  <si>
    <t>/060401</t>
    <phoneticPr fontId="6" type="noConversion"/>
  </si>
  <si>
    <t>蜣螂</t>
    <phoneticPr fontId="6" type="noConversion"/>
  </si>
  <si>
    <t>金果榄</t>
    <phoneticPr fontId="6" type="noConversion"/>
  </si>
  <si>
    <t>山奈</t>
    <phoneticPr fontId="6" type="noConversion"/>
  </si>
  <si>
    <t>紫草</t>
    <phoneticPr fontId="6" type="noConversion"/>
  </si>
  <si>
    <t>四川省中药饮片</t>
    <phoneticPr fontId="6" type="noConversion"/>
  </si>
  <si>
    <t>袋</t>
    <phoneticPr fontId="6" type="noConversion"/>
  </si>
  <si>
    <t>醋艾炭</t>
    <phoneticPr fontId="6" type="noConversion"/>
  </si>
  <si>
    <t>蛇床子</t>
    <phoneticPr fontId="6" type="noConversion"/>
  </si>
  <si>
    <t>生5g精制</t>
    <phoneticPr fontId="6" type="noConversion"/>
  </si>
  <si>
    <t>段5g精制</t>
    <phoneticPr fontId="6" type="noConversion"/>
  </si>
  <si>
    <t>段6g精制</t>
    <phoneticPr fontId="6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</si>
</sst>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10">
    <font>
      <sz val="11"/>
      <color theme="1"/>
      <name val="宋体"/>
      <charset val="134"/>
      <scheme val="minor"/>
    </font>
    <font>
      <sz val="10"/>
      <color indexed="8"/>
      <name val="宋体"/>
      <charset val="134"/>
    </font>
    <font>
      <sz val="12"/>
      <color indexed="8"/>
      <name val="宋体"/>
      <charset val="134"/>
    </font>
    <font>
      <sz val="10"/>
      <color indexed="8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12"/>
      <name val="宋体"/>
      <charset val="134"/>
    </font>
    <font>
      <sz val="11"/>
      <name val="Arial"/>
      <family val="2"/>
    </font>
    <font>
      <sz val="11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</cellStyleXfs>
  <cellXfs count="6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76" fontId="1" fillId="0" borderId="2" xfId="0" applyNumberFormat="1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/>
    </xf>
    <xf numFmtId="0" fontId="0" fillId="0" borderId="1" xfId="0" applyFont="1" applyBorder="1" applyAlignment="1"/>
    <xf numFmtId="0" fontId="0" fillId="0" borderId="1" xfId="4" applyFont="1" applyBorder="1" applyAlignment="1">
      <alignment vertical="center"/>
    </xf>
    <xf numFmtId="0" fontId="2" fillId="0" borderId="1" xfId="0" applyFont="1" applyBorder="1" applyAlignment="1"/>
    <xf numFmtId="14" fontId="0" fillId="0" borderId="1" xfId="1" applyNumberFormat="1" applyFont="1" applyBorder="1" applyAlignment="1">
      <alignment vertical="center"/>
    </xf>
    <xf numFmtId="0" fontId="0" fillId="0" borderId="1" xfId="2" applyFont="1" applyBorder="1" applyAlignment="1">
      <alignment vertical="center"/>
    </xf>
    <xf numFmtId="0" fontId="0" fillId="0" borderId="1" xfId="2" applyFont="1" applyBorder="1">
      <alignment vertical="center"/>
    </xf>
    <xf numFmtId="0" fontId="2" fillId="0" borderId="1" xfId="0" applyFont="1" applyBorder="1" applyAlignment="1">
      <alignment horizontal="center"/>
    </xf>
    <xf numFmtId="0" fontId="0" fillId="0" borderId="1" xfId="3" applyFont="1" applyBorder="1" applyAlignment="1">
      <alignment horizontal="left" vertical="center"/>
    </xf>
    <xf numFmtId="0" fontId="0" fillId="0" borderId="1" xfId="1" applyFont="1" applyBorder="1">
      <alignment vertical="center"/>
    </xf>
    <xf numFmtId="0" fontId="0" fillId="0" borderId="1" xfId="3" applyFont="1" applyBorder="1" applyAlignment="1">
      <alignment vertical="center"/>
    </xf>
    <xf numFmtId="0" fontId="0" fillId="0" borderId="1" xfId="5" applyFont="1" applyBorder="1" applyAlignment="1">
      <alignment vertical="center"/>
    </xf>
    <xf numFmtId="0" fontId="0" fillId="0" borderId="1" xfId="0" applyBorder="1" applyAlignment="1"/>
    <xf numFmtId="0" fontId="7" fillId="0" borderId="1" xfId="0" applyFont="1" applyBorder="1">
      <alignment vertical="center"/>
    </xf>
    <xf numFmtId="49" fontId="7" fillId="0" borderId="1" xfId="0" applyNumberFormat="1" applyFont="1" applyBorder="1">
      <alignment vertical="center"/>
    </xf>
    <xf numFmtId="0" fontId="0" fillId="2" borderId="0" xfId="0" applyFill="1">
      <alignment vertical="center"/>
    </xf>
    <xf numFmtId="0" fontId="4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49" fontId="7" fillId="2" borderId="1" xfId="0" applyNumberFormat="1" applyFont="1" applyFill="1" applyBorder="1">
      <alignment vertical="center"/>
    </xf>
    <xf numFmtId="0" fontId="2" fillId="0" borderId="1" xfId="0" applyFont="1" applyFill="1" applyBorder="1" applyAlignment="1">
      <alignment vertical="center"/>
    </xf>
    <xf numFmtId="0" fontId="0" fillId="0" borderId="1" xfId="0" applyBorder="1">
      <alignment vertical="center"/>
    </xf>
    <xf numFmtId="0" fontId="2" fillId="2" borderId="1" xfId="0" applyFont="1" applyFill="1" applyBorder="1" applyAlignment="1">
      <alignment vertical="center"/>
    </xf>
    <xf numFmtId="0" fontId="7" fillId="2" borderId="1" xfId="0" applyFont="1" applyFill="1" applyBorder="1">
      <alignment vertical="center"/>
    </xf>
    <xf numFmtId="0" fontId="0" fillId="2" borderId="1" xfId="0" applyFill="1" applyBorder="1">
      <alignment vertical="center"/>
    </xf>
    <xf numFmtId="0" fontId="1" fillId="2" borderId="1" xfId="0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/>
    <xf numFmtId="0" fontId="8" fillId="2" borderId="1" xfId="0" applyFont="1" applyFill="1" applyBorder="1" applyAlignment="1">
      <alignment horizontal="right"/>
    </xf>
    <xf numFmtId="0" fontId="9" fillId="2" borderId="1" xfId="0" applyFont="1" applyFill="1" applyBorder="1" applyAlignment="1"/>
    <xf numFmtId="0" fontId="8" fillId="2" borderId="1" xfId="0" applyFont="1" applyFill="1" applyBorder="1" applyAlignment="1"/>
    <xf numFmtId="0" fontId="2" fillId="0" borderId="1" xfId="0" applyFont="1" applyBorder="1" applyAlignment="1">
      <alignment horizontal="center" vertical="center"/>
    </xf>
    <xf numFmtId="0" fontId="0" fillId="0" borderId="1" xfId="3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76" fontId="3" fillId="0" borderId="0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</cellXfs>
  <cellStyles count="6">
    <cellStyle name="常规" xfId="0" builtinId="0"/>
    <cellStyle name="常规_Sheet1" xfId="1"/>
    <cellStyle name="常规_Sheet1_2" xfId="2"/>
    <cellStyle name="常规_Sheet1_3" xfId="3"/>
    <cellStyle name="常规_Sheet1_5" xfId="4"/>
    <cellStyle name="常规_Sheet1_6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25"/>
  <sheetViews>
    <sheetView tabSelected="1" topLeftCell="C1" workbookViewId="0">
      <selection activeCell="O22" sqref="O22"/>
    </sheetView>
  </sheetViews>
  <sheetFormatPr defaultRowHeight="20.100000000000001" customHeight="1"/>
  <cols>
    <col min="1" max="5" width="9" style="3"/>
    <col min="6" max="6" width="13.25" style="3" customWidth="1"/>
    <col min="7" max="7" width="15" style="3" customWidth="1"/>
    <col min="8" max="8" width="21" style="3" customWidth="1"/>
    <col min="9" max="9" width="7.25" style="3" customWidth="1"/>
    <col min="10" max="10" width="13.125" style="3" customWidth="1"/>
    <col min="11" max="12" width="9" style="3"/>
    <col min="13" max="14" width="5.875" style="3" customWidth="1"/>
    <col min="15" max="16" width="14.625" style="3" customWidth="1"/>
    <col min="17" max="17" width="8.5" style="3" customWidth="1"/>
    <col min="18" max="16384" width="9" style="1"/>
  </cols>
  <sheetData>
    <row r="1" spans="1:17" ht="20.100000000000001" customHeight="1">
      <c r="A1" s="58" t="s">
        <v>0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</row>
    <row r="2" spans="1:17" ht="20.100000000000001" customHeight="1">
      <c r="A2" s="57" t="s">
        <v>1</v>
      </c>
      <c r="B2" s="59" t="s">
        <v>2</v>
      </c>
      <c r="C2" s="59" t="s">
        <v>3</v>
      </c>
      <c r="D2" s="57" t="s">
        <v>4</v>
      </c>
      <c r="E2" s="57" t="s">
        <v>5</v>
      </c>
      <c r="F2" s="57" t="s">
        <v>6</v>
      </c>
      <c r="G2" s="57" t="s">
        <v>7</v>
      </c>
      <c r="H2" s="57" t="s">
        <v>8</v>
      </c>
      <c r="I2" s="57" t="s">
        <v>9</v>
      </c>
      <c r="J2" s="57" t="s">
        <v>10</v>
      </c>
      <c r="K2" s="57" t="s">
        <v>11</v>
      </c>
      <c r="L2" s="57" t="s">
        <v>12</v>
      </c>
      <c r="M2" s="57" t="s">
        <v>13</v>
      </c>
      <c r="N2" s="57"/>
      <c r="O2" s="57"/>
      <c r="P2" s="57"/>
      <c r="Q2" s="57"/>
    </row>
    <row r="3" spans="1:17" ht="20.100000000000001" customHeight="1">
      <c r="A3" s="57"/>
      <c r="B3" s="60"/>
      <c r="C3" s="60"/>
      <c r="D3" s="57"/>
      <c r="E3" s="57"/>
      <c r="F3" s="57"/>
      <c r="G3" s="57"/>
      <c r="H3" s="57"/>
      <c r="I3" s="57"/>
      <c r="J3" s="57"/>
      <c r="K3" s="57"/>
      <c r="L3" s="57"/>
      <c r="M3" s="10" t="s">
        <v>14</v>
      </c>
      <c r="N3" s="10" t="s">
        <v>15</v>
      </c>
      <c r="O3" s="10" t="s">
        <v>16</v>
      </c>
      <c r="P3" s="10" t="s">
        <v>17</v>
      </c>
      <c r="Q3" s="10" t="s">
        <v>18</v>
      </c>
    </row>
    <row r="4" spans="1:17" ht="20.100000000000001" customHeight="1">
      <c r="A4" s="13">
        <v>1</v>
      </c>
      <c r="B4" s="6">
        <v>582</v>
      </c>
      <c r="C4" s="6" t="s">
        <v>114</v>
      </c>
      <c r="D4" s="13" t="s">
        <v>115</v>
      </c>
      <c r="E4" s="10">
        <v>28663</v>
      </c>
      <c r="F4" s="10" t="s">
        <v>83</v>
      </c>
      <c r="G4" s="13" t="s">
        <v>117</v>
      </c>
      <c r="H4" s="13" t="s">
        <v>117</v>
      </c>
      <c r="I4" s="13">
        <v>63</v>
      </c>
      <c r="J4" s="13" t="s">
        <v>20</v>
      </c>
      <c r="K4" s="15">
        <v>0.24</v>
      </c>
      <c r="L4" s="15">
        <f>I4*K4</f>
        <v>15.12</v>
      </c>
      <c r="M4" s="16"/>
      <c r="N4" s="15"/>
      <c r="O4" s="15"/>
      <c r="P4" s="16" t="s">
        <v>21</v>
      </c>
      <c r="Q4" s="13"/>
    </row>
    <row r="5" spans="1:17" ht="20.100000000000001" customHeight="1">
      <c r="A5" s="13">
        <v>2</v>
      </c>
      <c r="B5" s="6">
        <v>582</v>
      </c>
      <c r="C5" s="6" t="s">
        <v>114</v>
      </c>
      <c r="D5" s="10" t="s">
        <v>118</v>
      </c>
      <c r="E5" s="10">
        <v>30833</v>
      </c>
      <c r="F5" s="10" t="s">
        <v>83</v>
      </c>
      <c r="G5" s="13" t="s">
        <v>117</v>
      </c>
      <c r="H5" s="13" t="s">
        <v>117</v>
      </c>
      <c r="I5" s="10">
        <v>50</v>
      </c>
      <c r="J5" s="13" t="s">
        <v>119</v>
      </c>
      <c r="K5" s="10">
        <v>0.33</v>
      </c>
      <c r="L5" s="10">
        <v>16.5</v>
      </c>
      <c r="M5" s="10"/>
      <c r="N5" s="10"/>
      <c r="O5" s="10"/>
      <c r="P5" s="16" t="s">
        <v>21</v>
      </c>
      <c r="Q5" s="10"/>
    </row>
    <row r="6" spans="1:17" ht="20.100000000000001" customHeight="1">
      <c r="A6" s="13">
        <v>3</v>
      </c>
      <c r="B6" s="6">
        <v>582</v>
      </c>
      <c r="C6" s="6" t="s">
        <v>114</v>
      </c>
      <c r="D6" s="10" t="s">
        <v>120</v>
      </c>
      <c r="E6" s="10">
        <v>31721</v>
      </c>
      <c r="F6" s="10" t="s">
        <v>121</v>
      </c>
      <c r="G6" s="10">
        <v>150505</v>
      </c>
      <c r="H6" s="10" t="s">
        <v>122</v>
      </c>
      <c r="I6" s="10">
        <v>149.9</v>
      </c>
      <c r="J6" s="10" t="s">
        <v>119</v>
      </c>
      <c r="K6" s="10">
        <v>0.34</v>
      </c>
      <c r="L6" s="10">
        <v>50.97</v>
      </c>
      <c r="M6" s="10"/>
      <c r="N6" s="10"/>
      <c r="O6" s="10"/>
      <c r="P6" s="16" t="s">
        <v>21</v>
      </c>
      <c r="Q6" s="10"/>
    </row>
    <row r="7" spans="1:17" ht="20.100000000000001" customHeight="1">
      <c r="A7" s="13">
        <v>4</v>
      </c>
      <c r="B7" s="6">
        <v>582</v>
      </c>
      <c r="C7" s="6" t="s">
        <v>114</v>
      </c>
      <c r="D7" s="10" t="s">
        <v>123</v>
      </c>
      <c r="E7" s="10">
        <v>25629</v>
      </c>
      <c r="F7" s="10" t="s">
        <v>124</v>
      </c>
      <c r="G7" s="10">
        <v>1305001</v>
      </c>
      <c r="H7" s="10" t="s">
        <v>125</v>
      </c>
      <c r="I7" s="10">
        <v>85</v>
      </c>
      <c r="J7" s="10" t="s">
        <v>119</v>
      </c>
      <c r="K7" s="10">
        <v>4.84</v>
      </c>
      <c r="L7" s="10">
        <v>411.4</v>
      </c>
      <c r="M7" s="10"/>
      <c r="N7" s="10"/>
      <c r="O7" s="10"/>
      <c r="P7" s="16" t="s">
        <v>21</v>
      </c>
      <c r="Q7" s="10"/>
    </row>
    <row r="8" spans="1:17" ht="20.100000000000001" customHeight="1">
      <c r="A8" s="13">
        <v>5</v>
      </c>
      <c r="B8" s="6">
        <v>582</v>
      </c>
      <c r="C8" s="6" t="s">
        <v>114</v>
      </c>
      <c r="D8" s="10" t="s">
        <v>126</v>
      </c>
      <c r="E8" s="10">
        <v>14896</v>
      </c>
      <c r="F8" s="10" t="s">
        <v>121</v>
      </c>
      <c r="G8" s="10">
        <v>20100831</v>
      </c>
      <c r="H8" s="10" t="s">
        <v>122</v>
      </c>
      <c r="I8" s="10">
        <v>11</v>
      </c>
      <c r="J8" s="10" t="s">
        <v>119</v>
      </c>
      <c r="K8" s="10">
        <v>0.69</v>
      </c>
      <c r="L8" s="10">
        <v>7.59</v>
      </c>
      <c r="M8" s="10"/>
      <c r="N8" s="10"/>
      <c r="O8" s="10"/>
      <c r="P8" s="16" t="s">
        <v>21</v>
      </c>
      <c r="Q8" s="10"/>
    </row>
    <row r="9" spans="1:17" ht="20.100000000000001" customHeight="1">
      <c r="A9" s="13">
        <v>6</v>
      </c>
      <c r="B9" s="6">
        <v>582</v>
      </c>
      <c r="C9" s="6" t="s">
        <v>114</v>
      </c>
      <c r="D9" s="10" t="s">
        <v>127</v>
      </c>
      <c r="E9" s="10">
        <v>28355</v>
      </c>
      <c r="F9" s="10" t="s">
        <v>124</v>
      </c>
      <c r="G9" s="10" t="s">
        <v>128</v>
      </c>
      <c r="H9" s="10" t="s">
        <v>137</v>
      </c>
      <c r="I9" s="10">
        <v>58</v>
      </c>
      <c r="J9" s="10" t="s">
        <v>119</v>
      </c>
      <c r="K9" s="10">
        <v>0.24</v>
      </c>
      <c r="L9" s="10">
        <v>13.92</v>
      </c>
      <c r="M9" s="10"/>
      <c r="N9" s="10"/>
      <c r="O9" s="10"/>
      <c r="P9" s="16" t="s">
        <v>21</v>
      </c>
      <c r="Q9" s="10"/>
    </row>
    <row r="10" spans="1:17" ht="20.100000000000001" customHeight="1">
      <c r="A10" s="13">
        <v>7</v>
      </c>
      <c r="B10" s="6">
        <v>582</v>
      </c>
      <c r="C10" s="6" t="s">
        <v>114</v>
      </c>
      <c r="D10" s="10" t="s">
        <v>129</v>
      </c>
      <c r="E10" s="10">
        <v>26728</v>
      </c>
      <c r="F10" s="10" t="s">
        <v>130</v>
      </c>
      <c r="G10" s="10" t="s">
        <v>131</v>
      </c>
      <c r="H10" s="10" t="s">
        <v>137</v>
      </c>
      <c r="I10" s="10">
        <v>40</v>
      </c>
      <c r="J10" s="10" t="s">
        <v>119</v>
      </c>
      <c r="K10" s="10">
        <v>0.8</v>
      </c>
      <c r="L10" s="10">
        <v>32</v>
      </c>
      <c r="M10" s="10"/>
      <c r="N10" s="10"/>
      <c r="O10" s="10"/>
      <c r="P10" s="16" t="s">
        <v>21</v>
      </c>
      <c r="Q10" s="10"/>
    </row>
    <row r="11" spans="1:17" ht="20.100000000000001" customHeight="1">
      <c r="A11" s="13">
        <v>8</v>
      </c>
      <c r="B11" s="6">
        <v>582</v>
      </c>
      <c r="C11" s="6" t="s">
        <v>114</v>
      </c>
      <c r="D11" s="10" t="s">
        <v>132</v>
      </c>
      <c r="E11" s="10">
        <v>30184</v>
      </c>
      <c r="F11" s="10" t="s">
        <v>121</v>
      </c>
      <c r="G11" s="10">
        <v>101201</v>
      </c>
      <c r="H11" s="10" t="s">
        <v>133</v>
      </c>
      <c r="I11" s="10">
        <v>15</v>
      </c>
      <c r="J11" s="10" t="s">
        <v>119</v>
      </c>
      <c r="K11" s="10">
        <v>1.78</v>
      </c>
      <c r="L11" s="10">
        <v>26.7</v>
      </c>
      <c r="M11" s="10"/>
      <c r="N11" s="10"/>
      <c r="O11" s="10"/>
      <c r="P11" s="16" t="s">
        <v>21</v>
      </c>
      <c r="Q11" s="10"/>
    </row>
    <row r="12" spans="1:17" ht="20.100000000000001" customHeight="1">
      <c r="A12" s="13">
        <v>9</v>
      </c>
      <c r="B12" s="6">
        <v>582</v>
      </c>
      <c r="C12" s="6" t="s">
        <v>114</v>
      </c>
      <c r="D12" s="10" t="s">
        <v>134</v>
      </c>
      <c r="E12" s="10">
        <v>28504</v>
      </c>
      <c r="F12" s="10" t="s">
        <v>135</v>
      </c>
      <c r="G12" s="10" t="s">
        <v>136</v>
      </c>
      <c r="H12" s="10" t="s">
        <v>137</v>
      </c>
      <c r="I12" s="10">
        <v>50</v>
      </c>
      <c r="J12" s="10" t="s">
        <v>119</v>
      </c>
      <c r="K12" s="10">
        <v>6.5</v>
      </c>
      <c r="L12" s="10">
        <v>329</v>
      </c>
      <c r="M12" s="10"/>
      <c r="N12" s="10"/>
      <c r="O12" s="10"/>
      <c r="P12" s="16" t="s">
        <v>21</v>
      </c>
      <c r="Q12" s="10"/>
    </row>
    <row r="13" spans="1:17" ht="20.100000000000001" customHeight="1">
      <c r="A13" s="13">
        <v>10</v>
      </c>
      <c r="B13" s="6">
        <v>582</v>
      </c>
      <c r="C13" s="6" t="s">
        <v>114</v>
      </c>
      <c r="D13" s="10" t="s">
        <v>138</v>
      </c>
      <c r="E13" s="10">
        <v>28034</v>
      </c>
      <c r="F13" s="10" t="s">
        <v>139</v>
      </c>
      <c r="G13" s="10">
        <v>20100831</v>
      </c>
      <c r="H13" s="10" t="s">
        <v>122</v>
      </c>
      <c r="I13" s="10">
        <v>100</v>
      </c>
      <c r="J13" s="10" t="s">
        <v>119</v>
      </c>
      <c r="K13" s="10">
        <v>1.08</v>
      </c>
      <c r="L13" s="10">
        <v>108</v>
      </c>
      <c r="M13" s="10"/>
      <c r="N13" s="10"/>
      <c r="O13" s="10"/>
      <c r="P13" s="16" t="s">
        <v>21</v>
      </c>
      <c r="Q13" s="10"/>
    </row>
    <row r="14" spans="1:17" ht="20.100000000000001" customHeight="1">
      <c r="A14" s="13">
        <v>11</v>
      </c>
      <c r="B14" s="6">
        <v>582</v>
      </c>
      <c r="C14" s="6" t="s">
        <v>114</v>
      </c>
      <c r="D14" s="10" t="s">
        <v>140</v>
      </c>
      <c r="E14" s="10">
        <v>31464</v>
      </c>
      <c r="F14" s="10" t="s">
        <v>141</v>
      </c>
      <c r="G14" s="10">
        <v>1307001</v>
      </c>
      <c r="H14" s="10" t="s">
        <v>125</v>
      </c>
      <c r="I14" s="10">
        <v>70</v>
      </c>
      <c r="J14" s="10" t="s">
        <v>119</v>
      </c>
      <c r="K14" s="10">
        <v>0.22</v>
      </c>
      <c r="L14" s="10">
        <v>15.4</v>
      </c>
      <c r="M14" s="10"/>
      <c r="N14" s="10"/>
      <c r="O14" s="10"/>
      <c r="P14" s="16" t="s">
        <v>21</v>
      </c>
      <c r="Q14" s="10"/>
    </row>
    <row r="15" spans="1:17" ht="20.100000000000001" customHeight="1">
      <c r="A15" s="13">
        <v>12</v>
      </c>
      <c r="B15" s="6">
        <v>582</v>
      </c>
      <c r="C15" s="6" t="s">
        <v>114</v>
      </c>
      <c r="D15" s="10" t="s">
        <v>142</v>
      </c>
      <c r="E15" s="10">
        <v>38636</v>
      </c>
      <c r="F15" s="10" t="s">
        <v>141</v>
      </c>
      <c r="G15" s="10" t="s">
        <v>117</v>
      </c>
      <c r="H15" s="10" t="s">
        <v>117</v>
      </c>
      <c r="I15" s="10">
        <v>59.5</v>
      </c>
      <c r="J15" s="10" t="s">
        <v>119</v>
      </c>
      <c r="K15" s="10">
        <v>1.08</v>
      </c>
      <c r="L15" s="10">
        <v>64.239999999999995</v>
      </c>
      <c r="M15" s="10"/>
      <c r="N15" s="10"/>
      <c r="O15" s="10"/>
      <c r="P15" s="16" t="s">
        <v>21</v>
      </c>
      <c r="Q15" s="10"/>
    </row>
    <row r="16" spans="1:17" ht="20.100000000000001" customHeight="1">
      <c r="A16" s="13">
        <v>13</v>
      </c>
      <c r="B16" s="6">
        <v>582</v>
      </c>
      <c r="C16" s="6" t="s">
        <v>114</v>
      </c>
      <c r="D16" s="10" t="s">
        <v>143</v>
      </c>
      <c r="E16" s="10">
        <v>39254</v>
      </c>
      <c r="F16" s="10" t="s">
        <v>141</v>
      </c>
      <c r="G16" s="10" t="s">
        <v>117</v>
      </c>
      <c r="H16" s="10" t="s">
        <v>117</v>
      </c>
      <c r="I16" s="10">
        <v>30</v>
      </c>
      <c r="J16" s="10" t="s">
        <v>119</v>
      </c>
      <c r="K16" s="10">
        <v>0.24</v>
      </c>
      <c r="L16" s="10">
        <v>7.2</v>
      </c>
      <c r="M16" s="10"/>
      <c r="N16" s="10"/>
      <c r="O16" s="10"/>
      <c r="P16" s="16" t="s">
        <v>21</v>
      </c>
      <c r="Q16" s="10"/>
    </row>
    <row r="17" spans="1:17" ht="20.100000000000001" customHeight="1">
      <c r="A17" s="13">
        <v>14</v>
      </c>
      <c r="B17" s="6">
        <v>582</v>
      </c>
      <c r="C17" s="6" t="s">
        <v>114</v>
      </c>
      <c r="D17" s="10" t="s">
        <v>144</v>
      </c>
      <c r="E17" s="10">
        <v>28298</v>
      </c>
      <c r="F17" s="10" t="s">
        <v>121</v>
      </c>
      <c r="G17" s="10">
        <v>111101</v>
      </c>
      <c r="H17" s="10" t="s">
        <v>122</v>
      </c>
      <c r="I17" s="10">
        <v>100</v>
      </c>
      <c r="J17" s="10" t="s">
        <v>119</v>
      </c>
      <c r="K17" s="10">
        <v>1</v>
      </c>
      <c r="L17" s="10">
        <v>100</v>
      </c>
      <c r="M17" s="10"/>
      <c r="N17" s="10"/>
      <c r="O17" s="10"/>
      <c r="P17" s="16" t="s">
        <v>21</v>
      </c>
      <c r="Q17" s="10"/>
    </row>
    <row r="18" spans="1:17" ht="20.100000000000001" customHeight="1">
      <c r="A18" s="13">
        <v>15</v>
      </c>
      <c r="B18" s="6">
        <v>582</v>
      </c>
      <c r="C18" s="6" t="s">
        <v>114</v>
      </c>
      <c r="D18" s="10" t="s">
        <v>145</v>
      </c>
      <c r="E18" s="10">
        <v>14529</v>
      </c>
      <c r="F18" s="10" t="s">
        <v>121</v>
      </c>
      <c r="G18" s="10" t="s">
        <v>146</v>
      </c>
      <c r="H18" s="10" t="s">
        <v>137</v>
      </c>
      <c r="I18" s="10">
        <v>87</v>
      </c>
      <c r="J18" s="10" t="s">
        <v>119</v>
      </c>
      <c r="K18" s="10">
        <v>1.1100000000000001</v>
      </c>
      <c r="L18" s="10">
        <v>96.57</v>
      </c>
      <c r="M18" s="10"/>
      <c r="N18" s="10"/>
      <c r="O18" s="10"/>
      <c r="P18" s="16" t="s">
        <v>21</v>
      </c>
      <c r="Q18" s="10"/>
    </row>
    <row r="19" spans="1:17" ht="20.100000000000001" customHeight="1">
      <c r="A19" s="13">
        <v>16</v>
      </c>
      <c r="B19" s="6">
        <v>582</v>
      </c>
      <c r="C19" s="6" t="s">
        <v>114</v>
      </c>
      <c r="D19" s="10" t="s">
        <v>147</v>
      </c>
      <c r="E19" s="10">
        <v>91755</v>
      </c>
      <c r="F19" s="10" t="s">
        <v>121</v>
      </c>
      <c r="G19" s="10" t="s">
        <v>117</v>
      </c>
      <c r="H19" s="10" t="s">
        <v>117</v>
      </c>
      <c r="I19" s="10">
        <v>20</v>
      </c>
      <c r="J19" s="10" t="s">
        <v>119</v>
      </c>
      <c r="K19" s="10">
        <v>6</v>
      </c>
      <c r="L19" s="10">
        <v>120</v>
      </c>
      <c r="M19" s="10"/>
      <c r="N19" s="10"/>
      <c r="O19" s="10"/>
      <c r="P19" s="16" t="s">
        <v>21</v>
      </c>
      <c r="Q19" s="10"/>
    </row>
    <row r="20" spans="1:17" ht="20.100000000000001" customHeight="1">
      <c r="A20" s="10">
        <v>17</v>
      </c>
      <c r="B20" s="6">
        <v>582</v>
      </c>
      <c r="C20" s="6" t="s">
        <v>114</v>
      </c>
      <c r="D20" s="10" t="s">
        <v>148</v>
      </c>
      <c r="E20" s="10">
        <v>25430</v>
      </c>
      <c r="F20" s="10" t="s">
        <v>141</v>
      </c>
      <c r="G20" s="10" t="s">
        <v>117</v>
      </c>
      <c r="H20" s="10" t="s">
        <v>117</v>
      </c>
      <c r="I20" s="10">
        <v>125</v>
      </c>
      <c r="J20" s="10" t="s">
        <v>119</v>
      </c>
      <c r="K20" s="10">
        <v>2.17</v>
      </c>
      <c r="L20" s="10">
        <v>271.25</v>
      </c>
      <c r="M20" s="10"/>
      <c r="N20" s="10"/>
      <c r="O20" s="10"/>
      <c r="P20" s="16" t="s">
        <v>21</v>
      </c>
      <c r="Q20" s="10"/>
    </row>
    <row r="21" spans="1:17" ht="20.100000000000001" customHeight="1">
      <c r="A21" s="14">
        <v>18</v>
      </c>
      <c r="B21" s="6">
        <v>582</v>
      </c>
      <c r="C21" s="6" t="s">
        <v>114</v>
      </c>
      <c r="D21" s="14" t="s">
        <v>149</v>
      </c>
      <c r="E21" s="14">
        <v>29764</v>
      </c>
      <c r="F21" s="14" t="s">
        <v>141</v>
      </c>
      <c r="G21" s="14">
        <v>55100008</v>
      </c>
      <c r="H21" s="10" t="s">
        <v>125</v>
      </c>
      <c r="I21" s="14">
        <v>33</v>
      </c>
      <c r="J21" s="10" t="s">
        <v>119</v>
      </c>
      <c r="K21" s="14">
        <v>1.1100000000000001</v>
      </c>
      <c r="L21" s="14">
        <v>36.630000000000003</v>
      </c>
      <c r="M21" s="14"/>
      <c r="N21" s="14"/>
      <c r="O21" s="14"/>
      <c r="P21" s="16" t="s">
        <v>21</v>
      </c>
      <c r="Q21" s="14"/>
    </row>
    <row r="22" spans="1:17" ht="20.100000000000001" customHeight="1">
      <c r="A22" s="14">
        <v>19</v>
      </c>
      <c r="B22" s="6">
        <v>582</v>
      </c>
      <c r="C22" s="6" t="s">
        <v>114</v>
      </c>
      <c r="D22" s="14" t="s">
        <v>154</v>
      </c>
      <c r="E22" s="14">
        <v>85296</v>
      </c>
      <c r="F22" s="14" t="s">
        <v>155</v>
      </c>
      <c r="G22" s="14">
        <v>140926</v>
      </c>
      <c r="H22" s="10" t="s">
        <v>151</v>
      </c>
      <c r="I22" s="14">
        <v>180</v>
      </c>
      <c r="J22" s="10" t="s">
        <v>152</v>
      </c>
      <c r="K22" s="14">
        <v>0.49</v>
      </c>
      <c r="L22" s="14">
        <v>88.2</v>
      </c>
      <c r="M22" s="14"/>
      <c r="N22" s="14"/>
      <c r="O22" s="14"/>
      <c r="P22" s="16" t="s">
        <v>21</v>
      </c>
      <c r="Q22" s="14"/>
    </row>
    <row r="23" spans="1:17" ht="20.100000000000001" customHeight="1">
      <c r="A23" s="10">
        <v>20</v>
      </c>
      <c r="B23" s="6">
        <v>582</v>
      </c>
      <c r="C23" s="6" t="s">
        <v>114</v>
      </c>
      <c r="D23" s="10" t="s">
        <v>150</v>
      </c>
      <c r="E23" s="10">
        <v>84697</v>
      </c>
      <c r="F23" s="10" t="s">
        <v>156</v>
      </c>
      <c r="G23" s="10">
        <v>150107</v>
      </c>
      <c r="H23" s="10" t="s">
        <v>151</v>
      </c>
      <c r="I23" s="10">
        <v>174</v>
      </c>
      <c r="J23" s="10" t="s">
        <v>152</v>
      </c>
      <c r="K23" s="10">
        <v>3.11</v>
      </c>
      <c r="L23" s="10">
        <v>541.14</v>
      </c>
      <c r="M23" s="10"/>
      <c r="N23" s="10"/>
      <c r="O23" s="10"/>
      <c r="P23" s="16" t="s">
        <v>21</v>
      </c>
      <c r="Q23" s="10"/>
    </row>
    <row r="24" spans="1:17" ht="20.100000000000001" customHeight="1">
      <c r="A24" s="10">
        <v>21</v>
      </c>
      <c r="B24" s="6">
        <v>582</v>
      </c>
      <c r="C24" s="6" t="s">
        <v>114</v>
      </c>
      <c r="D24" s="10" t="s">
        <v>153</v>
      </c>
      <c r="E24" s="10">
        <v>85573</v>
      </c>
      <c r="F24" s="10" t="s">
        <v>157</v>
      </c>
      <c r="G24" s="10">
        <v>141008</v>
      </c>
      <c r="H24" s="10" t="s">
        <v>151</v>
      </c>
      <c r="I24" s="10">
        <v>180</v>
      </c>
      <c r="J24" s="10" t="s">
        <v>152</v>
      </c>
      <c r="K24" s="10">
        <v>0.3</v>
      </c>
      <c r="L24" s="10">
        <v>54</v>
      </c>
      <c r="M24" s="10"/>
      <c r="N24" s="10"/>
      <c r="O24" s="10"/>
      <c r="P24" s="16" t="s">
        <v>21</v>
      </c>
      <c r="Q24" s="10"/>
    </row>
    <row r="25" spans="1:17" ht="20.100000000000001" customHeight="1">
      <c r="A25" s="54"/>
      <c r="B25" s="55"/>
      <c r="C25" s="55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6"/>
      <c r="Q25" s="54"/>
    </row>
  </sheetData>
  <mergeCells count="14">
    <mergeCell ref="K2:K3"/>
    <mergeCell ref="A2:A3"/>
    <mergeCell ref="B2:B3"/>
    <mergeCell ref="C2:C3"/>
    <mergeCell ref="D2:D3"/>
    <mergeCell ref="E2:E3"/>
    <mergeCell ref="F2:F3"/>
    <mergeCell ref="G2:G3"/>
    <mergeCell ref="A1:Q1"/>
    <mergeCell ref="M2:Q2"/>
    <mergeCell ref="L2:L3"/>
    <mergeCell ref="H2:H3"/>
    <mergeCell ref="I2:I3"/>
    <mergeCell ref="J2:J3"/>
  </mergeCells>
  <phoneticPr fontId="6" type="noConversion"/>
  <pageMargins left="0.75" right="0.75" top="1" bottom="1" header="0.51180555555555596" footer="0.51180555555555596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8"/>
  <sheetViews>
    <sheetView topLeftCell="A7" workbookViewId="0">
      <selection activeCell="A23" sqref="A23:IV23"/>
    </sheetView>
  </sheetViews>
  <sheetFormatPr defaultRowHeight="20.100000000000001" customHeight="1"/>
  <cols>
    <col min="1" max="5" width="9" style="3"/>
    <col min="6" max="6" width="13.25" style="3" customWidth="1"/>
    <col min="7" max="7" width="7.25" style="3" customWidth="1"/>
    <col min="8" max="8" width="13.125" style="3" customWidth="1"/>
    <col min="9" max="10" width="9" style="3"/>
    <col min="11" max="16384" width="9" style="1"/>
  </cols>
  <sheetData>
    <row r="1" spans="1:10" ht="20.100000000000001" customHeight="1">
      <c r="A1" s="58" t="s">
        <v>22</v>
      </c>
      <c r="B1" s="61"/>
      <c r="C1" s="61"/>
      <c r="D1" s="58"/>
      <c r="E1" s="58"/>
      <c r="F1" s="58"/>
      <c r="G1" s="58"/>
      <c r="H1" s="58"/>
      <c r="I1" s="58"/>
      <c r="J1" s="58"/>
    </row>
    <row r="2" spans="1:10" ht="20.100000000000001" customHeight="1">
      <c r="A2" s="10" t="s">
        <v>1</v>
      </c>
      <c r="B2" s="6" t="s">
        <v>2</v>
      </c>
      <c r="C2" s="6" t="s">
        <v>3</v>
      </c>
      <c r="D2" s="10" t="s">
        <v>4</v>
      </c>
      <c r="E2" s="10" t="s">
        <v>5</v>
      </c>
      <c r="F2" s="10" t="s">
        <v>6</v>
      </c>
      <c r="G2" s="10" t="s">
        <v>9</v>
      </c>
      <c r="H2" s="10" t="s">
        <v>10</v>
      </c>
      <c r="I2" s="10" t="s">
        <v>11</v>
      </c>
      <c r="J2" s="10" t="s">
        <v>12</v>
      </c>
    </row>
    <row r="3" spans="1:10" ht="20.100000000000001" customHeight="1">
      <c r="A3" s="10">
        <v>1</v>
      </c>
      <c r="B3" s="33">
        <v>582</v>
      </c>
      <c r="C3" s="33" t="s">
        <v>79</v>
      </c>
      <c r="D3" s="10" t="s">
        <v>80</v>
      </c>
      <c r="E3" s="10">
        <v>106614</v>
      </c>
      <c r="F3" s="10" t="s">
        <v>19</v>
      </c>
      <c r="G3" s="10">
        <v>55</v>
      </c>
      <c r="H3" s="10" t="s">
        <v>20</v>
      </c>
      <c r="I3" s="34">
        <v>1.08</v>
      </c>
      <c r="J3" s="34">
        <f>G3*I3</f>
        <v>59.400000000000006</v>
      </c>
    </row>
    <row r="4" spans="1:10" ht="20.100000000000001" customHeight="1">
      <c r="A4" s="10">
        <f>A3+1</f>
        <v>2</v>
      </c>
      <c r="B4" s="33">
        <v>582</v>
      </c>
      <c r="C4" s="33" t="s">
        <v>79</v>
      </c>
      <c r="D4" s="10" t="s">
        <v>81</v>
      </c>
      <c r="E4" s="10">
        <v>91755</v>
      </c>
      <c r="F4" s="10" t="s">
        <v>19</v>
      </c>
      <c r="G4" s="10">
        <v>20</v>
      </c>
      <c r="H4" s="10" t="s">
        <v>20</v>
      </c>
      <c r="I4" s="10">
        <v>6</v>
      </c>
      <c r="J4" s="34">
        <f t="shared" ref="J4:J28" si="0">G4*I4</f>
        <v>120</v>
      </c>
    </row>
    <row r="5" spans="1:10" ht="20.100000000000001" customHeight="1">
      <c r="A5" s="10">
        <f t="shared" ref="A5:A28" si="1">A4+1</f>
        <v>3</v>
      </c>
      <c r="B5" s="33">
        <v>582</v>
      </c>
      <c r="C5" s="33" t="s">
        <v>79</v>
      </c>
      <c r="D5" s="10" t="s">
        <v>82</v>
      </c>
      <c r="E5" s="10">
        <v>28663</v>
      </c>
      <c r="F5" s="10" t="s">
        <v>83</v>
      </c>
      <c r="G5" s="10">
        <v>63</v>
      </c>
      <c r="H5" s="10" t="s">
        <v>20</v>
      </c>
      <c r="I5" s="10">
        <v>0.24</v>
      </c>
      <c r="J5" s="34">
        <f t="shared" si="0"/>
        <v>15.12</v>
      </c>
    </row>
    <row r="6" spans="1:10" ht="20.100000000000001" customHeight="1">
      <c r="A6" s="10">
        <f t="shared" si="1"/>
        <v>4</v>
      </c>
      <c r="B6" s="33">
        <v>582</v>
      </c>
      <c r="C6" s="33" t="s">
        <v>79</v>
      </c>
      <c r="D6" s="10" t="s">
        <v>84</v>
      </c>
      <c r="E6" s="10">
        <v>30833</v>
      </c>
      <c r="F6" s="10" t="s">
        <v>116</v>
      </c>
      <c r="G6" s="10">
        <v>50</v>
      </c>
      <c r="H6" s="10" t="s">
        <v>20</v>
      </c>
      <c r="I6" s="10">
        <v>0.33</v>
      </c>
      <c r="J6" s="34">
        <f t="shared" si="0"/>
        <v>16.5</v>
      </c>
    </row>
    <row r="7" spans="1:10" ht="20.100000000000001" customHeight="1">
      <c r="A7" s="10">
        <f t="shared" si="1"/>
        <v>5</v>
      </c>
      <c r="B7" s="33">
        <v>582</v>
      </c>
      <c r="C7" s="33" t="s">
        <v>79</v>
      </c>
      <c r="D7" s="10" t="s">
        <v>85</v>
      </c>
      <c r="E7" s="10">
        <v>14429</v>
      </c>
      <c r="F7" s="10" t="s">
        <v>83</v>
      </c>
      <c r="G7" s="10">
        <v>79</v>
      </c>
      <c r="H7" s="10" t="s">
        <v>20</v>
      </c>
      <c r="I7" s="10">
        <v>0.6</v>
      </c>
      <c r="J7" s="34">
        <f t="shared" si="0"/>
        <v>47.4</v>
      </c>
    </row>
    <row r="8" spans="1:10" ht="20.100000000000001" customHeight="1">
      <c r="A8" s="10">
        <f t="shared" si="1"/>
        <v>6</v>
      </c>
      <c r="B8" s="33">
        <v>582</v>
      </c>
      <c r="C8" s="33" t="s">
        <v>79</v>
      </c>
      <c r="D8" s="10" t="s">
        <v>86</v>
      </c>
      <c r="E8" s="10">
        <v>44305</v>
      </c>
      <c r="F8" s="10" t="s">
        <v>87</v>
      </c>
      <c r="G8" s="10">
        <v>121</v>
      </c>
      <c r="H8" s="10" t="s">
        <v>20</v>
      </c>
      <c r="I8" s="10">
        <v>1.2</v>
      </c>
      <c r="J8" s="34">
        <f t="shared" si="0"/>
        <v>145.19999999999999</v>
      </c>
    </row>
    <row r="9" spans="1:10" ht="20.100000000000001" customHeight="1">
      <c r="A9" s="10">
        <f t="shared" si="1"/>
        <v>7</v>
      </c>
      <c r="B9" s="33">
        <v>582</v>
      </c>
      <c r="C9" s="33" t="s">
        <v>79</v>
      </c>
      <c r="D9" s="10" t="s">
        <v>88</v>
      </c>
      <c r="E9" s="10">
        <v>25308</v>
      </c>
      <c r="F9" s="10" t="s">
        <v>19</v>
      </c>
      <c r="G9" s="10">
        <v>58</v>
      </c>
      <c r="H9" s="10" t="s">
        <v>20</v>
      </c>
      <c r="I9" s="10">
        <v>0.15</v>
      </c>
      <c r="J9" s="34">
        <f t="shared" si="0"/>
        <v>8.6999999999999993</v>
      </c>
    </row>
    <row r="10" spans="1:10" ht="20.100000000000001" customHeight="1">
      <c r="A10" s="10">
        <f t="shared" si="1"/>
        <v>8</v>
      </c>
      <c r="B10" s="33">
        <v>582</v>
      </c>
      <c r="C10" s="33" t="s">
        <v>79</v>
      </c>
      <c r="D10" s="10" t="s">
        <v>89</v>
      </c>
      <c r="E10" s="10">
        <v>38942</v>
      </c>
      <c r="F10" s="10" t="s">
        <v>19</v>
      </c>
      <c r="G10" s="10">
        <v>60</v>
      </c>
      <c r="H10" s="10" t="s">
        <v>20</v>
      </c>
      <c r="I10" s="10">
        <v>0.41</v>
      </c>
      <c r="J10" s="34">
        <f t="shared" si="0"/>
        <v>24.599999999999998</v>
      </c>
    </row>
    <row r="11" spans="1:10" ht="20.100000000000001" customHeight="1">
      <c r="A11" s="10">
        <f t="shared" si="1"/>
        <v>9</v>
      </c>
      <c r="B11" s="33">
        <v>582</v>
      </c>
      <c r="C11" s="33" t="s">
        <v>79</v>
      </c>
      <c r="D11" s="10" t="s">
        <v>90</v>
      </c>
      <c r="E11" s="10">
        <v>49206</v>
      </c>
      <c r="F11" s="10" t="s">
        <v>83</v>
      </c>
      <c r="G11" s="10">
        <v>92.2</v>
      </c>
      <c r="H11" s="10" t="s">
        <v>20</v>
      </c>
      <c r="I11" s="10">
        <v>0.37</v>
      </c>
      <c r="J11" s="34">
        <f t="shared" si="0"/>
        <v>34.113999999999997</v>
      </c>
    </row>
    <row r="12" spans="1:10" ht="20.100000000000001" customHeight="1">
      <c r="A12" s="10">
        <f t="shared" si="1"/>
        <v>10</v>
      </c>
      <c r="B12" s="33">
        <v>582</v>
      </c>
      <c r="C12" s="33" t="s">
        <v>79</v>
      </c>
      <c r="D12" s="10" t="s">
        <v>91</v>
      </c>
      <c r="E12" s="10">
        <v>25633</v>
      </c>
      <c r="F12" s="10" t="s">
        <v>83</v>
      </c>
      <c r="G12" s="10">
        <v>39</v>
      </c>
      <c r="H12" s="10" t="s">
        <v>20</v>
      </c>
      <c r="I12" s="10">
        <v>0.28999999999999998</v>
      </c>
      <c r="J12" s="34">
        <f t="shared" si="0"/>
        <v>11.309999999999999</v>
      </c>
    </row>
    <row r="13" spans="1:10" ht="20.100000000000001" customHeight="1">
      <c r="A13" s="10">
        <f t="shared" si="1"/>
        <v>11</v>
      </c>
      <c r="B13" s="33">
        <v>582</v>
      </c>
      <c r="C13" s="33" t="s">
        <v>79</v>
      </c>
      <c r="D13" s="10" t="s">
        <v>92</v>
      </c>
      <c r="E13" s="10">
        <v>25305</v>
      </c>
      <c r="F13" s="10" t="s">
        <v>93</v>
      </c>
      <c r="G13" s="10">
        <v>67</v>
      </c>
      <c r="H13" s="10" t="s">
        <v>20</v>
      </c>
      <c r="I13" s="10">
        <v>0.56999999999999995</v>
      </c>
      <c r="J13" s="34">
        <f t="shared" si="0"/>
        <v>38.19</v>
      </c>
    </row>
    <row r="14" spans="1:10" ht="20.100000000000001" customHeight="1">
      <c r="A14" s="10">
        <f t="shared" si="1"/>
        <v>12</v>
      </c>
      <c r="B14" s="33">
        <v>582</v>
      </c>
      <c r="C14" s="33" t="s">
        <v>79</v>
      </c>
      <c r="D14" s="10" t="s">
        <v>94</v>
      </c>
      <c r="E14" s="10">
        <v>40133</v>
      </c>
      <c r="F14" s="10" t="s">
        <v>48</v>
      </c>
      <c r="G14" s="10">
        <v>20</v>
      </c>
      <c r="H14" s="10" t="s">
        <v>20</v>
      </c>
      <c r="I14" s="10">
        <v>0.59</v>
      </c>
      <c r="J14" s="34">
        <f t="shared" si="0"/>
        <v>11.799999999999999</v>
      </c>
    </row>
    <row r="15" spans="1:10" ht="20.100000000000001" customHeight="1">
      <c r="A15" s="10">
        <f t="shared" si="1"/>
        <v>13</v>
      </c>
      <c r="B15" s="33">
        <v>582</v>
      </c>
      <c r="C15" s="33" t="s">
        <v>79</v>
      </c>
      <c r="D15" s="10" t="s">
        <v>95</v>
      </c>
      <c r="E15" s="10">
        <v>68831</v>
      </c>
      <c r="F15" s="10" t="s">
        <v>19</v>
      </c>
      <c r="G15" s="10">
        <v>45.5</v>
      </c>
      <c r="H15" s="10" t="s">
        <v>20</v>
      </c>
      <c r="I15" s="10">
        <v>0.67</v>
      </c>
      <c r="J15" s="34">
        <f t="shared" si="0"/>
        <v>30.485000000000003</v>
      </c>
    </row>
    <row r="16" spans="1:10" ht="20.100000000000001" customHeight="1">
      <c r="A16" s="10">
        <f t="shared" si="1"/>
        <v>14</v>
      </c>
      <c r="B16" s="33">
        <v>582</v>
      </c>
      <c r="C16" s="33" t="s">
        <v>79</v>
      </c>
      <c r="D16" s="10" t="s">
        <v>96</v>
      </c>
      <c r="E16" s="10">
        <v>54618</v>
      </c>
      <c r="F16" s="10" t="s">
        <v>48</v>
      </c>
      <c r="G16" s="10">
        <v>20</v>
      </c>
      <c r="H16" s="10" t="s">
        <v>20</v>
      </c>
      <c r="I16" s="10">
        <v>0.23</v>
      </c>
      <c r="J16" s="34">
        <f t="shared" si="0"/>
        <v>4.6000000000000005</v>
      </c>
    </row>
    <row r="17" spans="1:10" ht="20.100000000000001" customHeight="1">
      <c r="A17" s="10">
        <f t="shared" si="1"/>
        <v>15</v>
      </c>
      <c r="B17" s="33">
        <v>582</v>
      </c>
      <c r="C17" s="33" t="s">
        <v>79</v>
      </c>
      <c r="D17" s="10" t="s">
        <v>97</v>
      </c>
      <c r="E17" s="10">
        <v>27030</v>
      </c>
      <c r="F17" s="10" t="s">
        <v>98</v>
      </c>
      <c r="G17" s="10">
        <v>100</v>
      </c>
      <c r="H17" s="10" t="s">
        <v>20</v>
      </c>
      <c r="I17" s="10">
        <v>0.6</v>
      </c>
      <c r="J17" s="34">
        <f t="shared" si="0"/>
        <v>60</v>
      </c>
    </row>
    <row r="18" spans="1:10" ht="20.100000000000001" customHeight="1">
      <c r="A18" s="10">
        <f t="shared" si="1"/>
        <v>16</v>
      </c>
      <c r="B18" s="33">
        <v>582</v>
      </c>
      <c r="C18" s="33" t="s">
        <v>79</v>
      </c>
      <c r="D18" s="10" t="s">
        <v>99</v>
      </c>
      <c r="E18" s="10">
        <v>48897</v>
      </c>
      <c r="F18" s="10" t="s">
        <v>19</v>
      </c>
      <c r="G18" s="10">
        <v>100</v>
      </c>
      <c r="H18" s="10" t="s">
        <v>20</v>
      </c>
      <c r="I18" s="10">
        <v>0.2</v>
      </c>
      <c r="J18" s="34">
        <f t="shared" si="0"/>
        <v>20</v>
      </c>
    </row>
    <row r="19" spans="1:10" ht="20.100000000000001" customHeight="1">
      <c r="A19" s="10">
        <f t="shared" si="1"/>
        <v>17</v>
      </c>
      <c r="B19" s="33">
        <v>582</v>
      </c>
      <c r="C19" s="33" t="s">
        <v>79</v>
      </c>
      <c r="D19" s="10" t="s">
        <v>100</v>
      </c>
      <c r="E19" s="10">
        <v>26859</v>
      </c>
      <c r="F19" s="10" t="s">
        <v>101</v>
      </c>
      <c r="G19" s="10">
        <v>18.899999999999999</v>
      </c>
      <c r="H19" s="10" t="s">
        <v>20</v>
      </c>
      <c r="I19" s="10">
        <v>59</v>
      </c>
      <c r="J19" s="34">
        <f t="shared" si="0"/>
        <v>1115.0999999999999</v>
      </c>
    </row>
    <row r="20" spans="1:10" ht="20.100000000000001" customHeight="1">
      <c r="A20" s="10">
        <f t="shared" si="1"/>
        <v>18</v>
      </c>
      <c r="B20" s="33">
        <v>582</v>
      </c>
      <c r="C20" s="33" t="s">
        <v>79</v>
      </c>
      <c r="D20" s="10" t="s">
        <v>102</v>
      </c>
      <c r="E20" s="10">
        <v>27808</v>
      </c>
      <c r="F20" s="10" t="s">
        <v>48</v>
      </c>
      <c r="G20" s="10">
        <v>100</v>
      </c>
      <c r="H20" s="10" t="s">
        <v>20</v>
      </c>
      <c r="I20" s="10">
        <v>0.16</v>
      </c>
      <c r="J20" s="34">
        <f t="shared" si="0"/>
        <v>16</v>
      </c>
    </row>
    <row r="21" spans="1:10" ht="20.100000000000001" customHeight="1">
      <c r="A21" s="10">
        <f t="shared" si="1"/>
        <v>19</v>
      </c>
      <c r="B21" s="33">
        <v>582</v>
      </c>
      <c r="C21" s="33" t="s">
        <v>79</v>
      </c>
      <c r="D21" s="10" t="s">
        <v>103</v>
      </c>
      <c r="E21" s="10">
        <v>28034</v>
      </c>
      <c r="F21" s="10" t="s">
        <v>48</v>
      </c>
      <c r="G21" s="10">
        <v>100</v>
      </c>
      <c r="H21" s="10" t="s">
        <v>20</v>
      </c>
      <c r="I21" s="10">
        <v>1.08</v>
      </c>
      <c r="J21" s="34">
        <f t="shared" si="0"/>
        <v>108</v>
      </c>
    </row>
    <row r="22" spans="1:10" ht="20.100000000000001" customHeight="1">
      <c r="A22" s="10">
        <f t="shared" si="1"/>
        <v>20</v>
      </c>
      <c r="B22" s="33">
        <v>582</v>
      </c>
      <c r="C22" s="33" t="s">
        <v>79</v>
      </c>
      <c r="D22" s="10" t="s">
        <v>104</v>
      </c>
      <c r="E22" s="10">
        <v>38636</v>
      </c>
      <c r="F22" s="10" t="s">
        <v>83</v>
      </c>
      <c r="G22" s="10">
        <v>59.5</v>
      </c>
      <c r="H22" s="10" t="s">
        <v>20</v>
      </c>
      <c r="I22" s="10">
        <v>1.08</v>
      </c>
      <c r="J22" s="34">
        <f t="shared" si="0"/>
        <v>64.260000000000005</v>
      </c>
    </row>
    <row r="23" spans="1:10" ht="20.100000000000001" customHeight="1">
      <c r="A23" s="10">
        <f t="shared" si="1"/>
        <v>21</v>
      </c>
      <c r="B23" s="33">
        <v>582</v>
      </c>
      <c r="C23" s="33" t="s">
        <v>79</v>
      </c>
      <c r="D23" s="10" t="s">
        <v>105</v>
      </c>
      <c r="E23" s="10">
        <v>39254</v>
      </c>
      <c r="F23" s="10" t="s">
        <v>83</v>
      </c>
      <c r="G23" s="10">
        <v>30</v>
      </c>
      <c r="H23" s="10" t="s">
        <v>20</v>
      </c>
      <c r="I23" s="10">
        <v>0.24</v>
      </c>
      <c r="J23" s="34">
        <f t="shared" si="0"/>
        <v>7.1999999999999993</v>
      </c>
    </row>
    <row r="24" spans="1:10" ht="20.100000000000001" customHeight="1">
      <c r="A24" s="10">
        <f t="shared" si="1"/>
        <v>22</v>
      </c>
      <c r="B24" s="33">
        <v>582</v>
      </c>
      <c r="C24" s="33" t="s">
        <v>79</v>
      </c>
      <c r="D24" s="10" t="s">
        <v>106</v>
      </c>
      <c r="E24" s="10">
        <v>26620</v>
      </c>
      <c r="F24" s="10" t="s">
        <v>87</v>
      </c>
      <c r="G24" s="10">
        <v>7.5</v>
      </c>
      <c r="H24" s="10" t="s">
        <v>107</v>
      </c>
      <c r="I24" s="10">
        <v>1.1000000000000001</v>
      </c>
      <c r="J24" s="34">
        <f t="shared" si="0"/>
        <v>8.25</v>
      </c>
    </row>
    <row r="25" spans="1:10" ht="20.100000000000001" customHeight="1">
      <c r="A25" s="10">
        <f t="shared" si="1"/>
        <v>23</v>
      </c>
      <c r="B25" s="33">
        <v>582</v>
      </c>
      <c r="C25" s="33" t="s">
        <v>79</v>
      </c>
      <c r="D25" s="10" t="s">
        <v>108</v>
      </c>
      <c r="E25" s="10">
        <v>47914</v>
      </c>
      <c r="F25" s="10" t="s">
        <v>83</v>
      </c>
      <c r="G25" s="10">
        <v>128.5</v>
      </c>
      <c r="H25" s="10" t="s">
        <v>107</v>
      </c>
      <c r="I25" s="10">
        <v>0.56000000000000005</v>
      </c>
      <c r="J25" s="34">
        <f t="shared" si="0"/>
        <v>71.960000000000008</v>
      </c>
    </row>
    <row r="26" spans="1:10" ht="20.100000000000001" customHeight="1">
      <c r="A26" s="10">
        <f t="shared" si="1"/>
        <v>24</v>
      </c>
      <c r="B26" s="33">
        <v>582</v>
      </c>
      <c r="C26" s="33" t="s">
        <v>79</v>
      </c>
      <c r="D26" s="10" t="s">
        <v>109</v>
      </c>
      <c r="E26" s="10">
        <v>48654</v>
      </c>
      <c r="F26" s="10" t="s">
        <v>87</v>
      </c>
      <c r="G26" s="10">
        <v>100</v>
      </c>
      <c r="H26" s="10" t="s">
        <v>107</v>
      </c>
      <c r="I26" s="10">
        <v>0.3</v>
      </c>
      <c r="J26" s="34">
        <f t="shared" si="0"/>
        <v>30</v>
      </c>
    </row>
    <row r="27" spans="1:10" ht="20.100000000000001" customHeight="1">
      <c r="A27" s="10">
        <f t="shared" si="1"/>
        <v>25</v>
      </c>
      <c r="B27" s="33">
        <v>582</v>
      </c>
      <c r="C27" s="33" t="s">
        <v>79</v>
      </c>
      <c r="D27" s="10" t="s">
        <v>110</v>
      </c>
      <c r="E27" s="10">
        <v>27809</v>
      </c>
      <c r="F27" s="10" t="s">
        <v>87</v>
      </c>
      <c r="G27" s="10">
        <v>129</v>
      </c>
      <c r="H27" s="10" t="s">
        <v>107</v>
      </c>
      <c r="I27" s="10">
        <v>0.17</v>
      </c>
      <c r="J27" s="34">
        <f t="shared" si="0"/>
        <v>21.930000000000003</v>
      </c>
    </row>
    <row r="28" spans="1:10" ht="20.100000000000001" customHeight="1">
      <c r="A28" s="10">
        <f t="shared" si="1"/>
        <v>26</v>
      </c>
      <c r="B28" s="33">
        <v>582</v>
      </c>
      <c r="C28" s="33" t="s">
        <v>79</v>
      </c>
      <c r="D28" s="10" t="s">
        <v>111</v>
      </c>
      <c r="E28" s="10">
        <v>28310</v>
      </c>
      <c r="F28" s="10" t="s">
        <v>19</v>
      </c>
      <c r="G28" s="10">
        <v>144</v>
      </c>
      <c r="H28" s="10" t="s">
        <v>20</v>
      </c>
      <c r="I28" s="10">
        <v>0.65</v>
      </c>
      <c r="J28" s="34">
        <f t="shared" si="0"/>
        <v>93.600000000000009</v>
      </c>
    </row>
  </sheetData>
  <mergeCells count="1">
    <mergeCell ref="A1:J1"/>
  </mergeCells>
  <phoneticPr fontId="6" type="noConversion"/>
  <printOptions horizontalCentered="1"/>
  <pageMargins left="0.35763888888888901" right="0.35763888888888901" top="1" bottom="1" header="0.51180555555555596" footer="0.51180555555555596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:E9"/>
  <sheetViews>
    <sheetView workbookViewId="0">
      <selection activeCell="E11" sqref="E11"/>
    </sheetView>
  </sheetViews>
  <sheetFormatPr defaultRowHeight="20.100000000000001" customHeight="1"/>
  <cols>
    <col min="1" max="3" width="17" style="3" customWidth="1"/>
    <col min="4" max="4" width="32.125" style="3" customWidth="1"/>
    <col min="5" max="5" width="29.125" style="3" customWidth="1"/>
    <col min="6" max="16384" width="9" style="1"/>
  </cols>
  <sheetData>
    <row r="1" spans="1:5" ht="20.100000000000001" customHeight="1">
      <c r="A1" s="58" t="s">
        <v>23</v>
      </c>
      <c r="B1" s="58"/>
      <c r="C1" s="58"/>
      <c r="D1" s="58"/>
      <c r="E1" s="58"/>
    </row>
    <row r="2" spans="1:5" ht="20.100000000000001" customHeight="1">
      <c r="A2" s="57" t="s">
        <v>1</v>
      </c>
      <c r="B2" s="62" t="s">
        <v>3</v>
      </c>
      <c r="C2" s="62" t="s">
        <v>41</v>
      </c>
      <c r="D2" s="57" t="s">
        <v>25</v>
      </c>
      <c r="E2" s="57"/>
    </row>
    <row r="3" spans="1:5" ht="20.100000000000001" customHeight="1">
      <c r="A3" s="57"/>
      <c r="B3" s="62"/>
      <c r="C3" s="62"/>
      <c r="D3" s="10" t="s">
        <v>26</v>
      </c>
      <c r="E3" s="10" t="s">
        <v>27</v>
      </c>
    </row>
    <row r="4" spans="1:5" ht="20.100000000000001" customHeight="1">
      <c r="A4" s="10"/>
      <c r="B4" s="6" t="s">
        <v>42</v>
      </c>
      <c r="C4" s="12">
        <v>582</v>
      </c>
      <c r="D4" s="10" t="s">
        <v>28</v>
      </c>
      <c r="E4" s="10" t="s">
        <v>43</v>
      </c>
    </row>
    <row r="5" spans="1:5" ht="20.100000000000001" customHeight="1">
      <c r="A5" s="10"/>
      <c r="B5" s="10"/>
      <c r="C5" s="10"/>
      <c r="D5" s="10"/>
      <c r="E5" s="10"/>
    </row>
    <row r="6" spans="1:5" ht="20.100000000000001" customHeight="1">
      <c r="A6" s="10"/>
      <c r="B6" s="10"/>
      <c r="C6" s="10"/>
      <c r="D6" s="10"/>
      <c r="E6" s="10"/>
    </row>
    <row r="7" spans="1:5" ht="20.100000000000001" customHeight="1">
      <c r="A7" s="10"/>
      <c r="B7" s="10"/>
      <c r="C7" s="10"/>
      <c r="D7" s="10"/>
      <c r="E7" s="10"/>
    </row>
    <row r="8" spans="1:5" ht="20.100000000000001" customHeight="1">
      <c r="A8" s="58" t="s">
        <v>29</v>
      </c>
      <c r="B8" s="58"/>
      <c r="C8" s="58"/>
      <c r="D8" s="58"/>
      <c r="E8" s="58"/>
    </row>
    <row r="9" spans="1:5" ht="20.100000000000001" customHeight="1">
      <c r="A9" s="58" t="s">
        <v>30</v>
      </c>
      <c r="B9" s="58"/>
      <c r="C9" s="58"/>
      <c r="D9" s="58"/>
      <c r="E9" s="58"/>
    </row>
  </sheetData>
  <mergeCells count="7">
    <mergeCell ref="A1:E1"/>
    <mergeCell ref="D2:E2"/>
    <mergeCell ref="A8:E8"/>
    <mergeCell ref="A9:E9"/>
    <mergeCell ref="A2:A3"/>
    <mergeCell ref="B2:B3"/>
    <mergeCell ref="C2:C3"/>
  </mergeCells>
  <phoneticPr fontId="6" type="noConversion"/>
  <pageMargins left="0.75" right="0.75" top="1" bottom="1" header="0.51180555555555596" footer="0.51180555555555596"/>
</worksheet>
</file>

<file path=xl/worksheets/sheet4.xml><?xml version="1.0" encoding="utf-8"?>
<worksheet xmlns="http://schemas.openxmlformats.org/spreadsheetml/2006/main" xmlns:r="http://schemas.openxmlformats.org/officeDocument/2006/relationships">
  <dimension ref="A1:R21"/>
  <sheetViews>
    <sheetView topLeftCell="C1" workbookViewId="0">
      <selection activeCell="L16" sqref="L16"/>
    </sheetView>
  </sheetViews>
  <sheetFormatPr defaultRowHeight="13.5"/>
  <cols>
    <col min="1" max="1" width="10.375" customWidth="1"/>
    <col min="4" max="4" width="11.5" customWidth="1"/>
    <col min="9" max="10" width="9" style="51"/>
    <col min="11" max="11" width="20.125" customWidth="1"/>
    <col min="13" max="13" width="12.25" customWidth="1"/>
    <col min="15" max="15" width="7.25" style="3" customWidth="1"/>
    <col min="16" max="16" width="5.5" style="3" customWidth="1"/>
    <col min="17" max="18" width="9" style="3"/>
  </cols>
  <sheetData>
    <row r="1" spans="1:18" s="1" customFormat="1" ht="20.100000000000001" customHeight="1">
      <c r="A1" s="63" t="s">
        <v>31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4"/>
      <c r="M1" s="8"/>
      <c r="N1" s="8"/>
      <c r="O1" s="3"/>
      <c r="P1" s="9"/>
      <c r="Q1" s="9"/>
      <c r="R1" s="9"/>
    </row>
    <row r="2" spans="1:18">
      <c r="A2" s="7" t="s">
        <v>35</v>
      </c>
      <c r="B2" s="64" t="s">
        <v>40</v>
      </c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6"/>
    </row>
    <row r="3" spans="1:18" s="2" customFormat="1" ht="14.25">
      <c r="A3" s="5" t="s">
        <v>32</v>
      </c>
      <c r="B3" s="5" t="s">
        <v>2</v>
      </c>
      <c r="C3" s="5" t="s">
        <v>3</v>
      </c>
      <c r="D3" s="5" t="s">
        <v>24</v>
      </c>
      <c r="E3" s="5" t="s">
        <v>4</v>
      </c>
      <c r="F3" s="5" t="s">
        <v>6</v>
      </c>
      <c r="G3" s="5" t="s">
        <v>8</v>
      </c>
      <c r="H3" s="5" t="s">
        <v>7</v>
      </c>
      <c r="I3" s="6" t="s">
        <v>33</v>
      </c>
      <c r="J3" s="6" t="s">
        <v>34</v>
      </c>
      <c r="K3" s="5" t="s">
        <v>35</v>
      </c>
      <c r="L3" s="5" t="s">
        <v>36</v>
      </c>
      <c r="M3" s="5" t="s">
        <v>37</v>
      </c>
      <c r="N3" s="5" t="s">
        <v>38</v>
      </c>
      <c r="O3" s="10" t="s">
        <v>9</v>
      </c>
      <c r="P3" s="10" t="s">
        <v>10</v>
      </c>
      <c r="Q3" s="10" t="s">
        <v>11</v>
      </c>
      <c r="R3" s="10" t="s">
        <v>12</v>
      </c>
    </row>
    <row r="4" spans="1:18" s="2" customFormat="1" ht="14.25">
      <c r="A4" s="20">
        <v>41124</v>
      </c>
      <c r="B4" s="36">
        <v>582</v>
      </c>
      <c r="C4" s="36" t="s">
        <v>67</v>
      </c>
      <c r="D4" s="21">
        <v>25108</v>
      </c>
      <c r="E4" s="21" t="s">
        <v>44</v>
      </c>
      <c r="F4" s="21" t="s">
        <v>45</v>
      </c>
      <c r="G4" s="36"/>
      <c r="H4" s="36"/>
      <c r="I4" s="46">
        <v>100</v>
      </c>
      <c r="J4" s="11">
        <v>0</v>
      </c>
      <c r="K4" s="17" t="s">
        <v>46</v>
      </c>
      <c r="L4" s="6" t="s">
        <v>39</v>
      </c>
      <c r="M4" s="18">
        <v>2410757</v>
      </c>
      <c r="N4" s="19"/>
      <c r="O4" s="46">
        <v>100</v>
      </c>
      <c r="P4" s="21" t="s">
        <v>20</v>
      </c>
      <c r="Q4" s="10">
        <v>0.45</v>
      </c>
      <c r="R4" s="10">
        <v>45</v>
      </c>
    </row>
    <row r="5" spans="1:18" s="2" customFormat="1" ht="14.25">
      <c r="A5" s="20">
        <v>41124</v>
      </c>
      <c r="B5" s="36">
        <v>582</v>
      </c>
      <c r="C5" s="36" t="s">
        <v>67</v>
      </c>
      <c r="D5" s="21">
        <v>26047</v>
      </c>
      <c r="E5" s="21" t="s">
        <v>47</v>
      </c>
      <c r="F5" s="21" t="s">
        <v>48</v>
      </c>
      <c r="G5" s="36"/>
      <c r="H5" s="36"/>
      <c r="I5" s="46">
        <v>100</v>
      </c>
      <c r="J5" s="11">
        <v>0</v>
      </c>
      <c r="K5" s="17" t="s">
        <v>46</v>
      </c>
      <c r="L5" s="6" t="s">
        <v>39</v>
      </c>
      <c r="M5" s="18">
        <v>2410757</v>
      </c>
      <c r="N5" s="19"/>
      <c r="O5" s="46">
        <v>100</v>
      </c>
      <c r="P5" s="21" t="s">
        <v>20</v>
      </c>
      <c r="Q5" s="10">
        <v>0.18</v>
      </c>
      <c r="R5" s="10">
        <v>18</v>
      </c>
    </row>
    <row r="6" spans="1:18" s="2" customFormat="1" ht="14.25">
      <c r="A6" s="20">
        <v>41124</v>
      </c>
      <c r="B6" s="36">
        <v>582</v>
      </c>
      <c r="C6" s="36" t="s">
        <v>67</v>
      </c>
      <c r="D6" s="22">
        <v>49562</v>
      </c>
      <c r="E6" s="22" t="s">
        <v>49</v>
      </c>
      <c r="F6" s="22" t="s">
        <v>45</v>
      </c>
      <c r="G6" s="36"/>
      <c r="H6" s="36"/>
      <c r="I6" s="46">
        <v>100</v>
      </c>
      <c r="J6" s="11">
        <v>0</v>
      </c>
      <c r="K6" s="17" t="s">
        <v>46</v>
      </c>
      <c r="L6" s="6" t="s">
        <v>39</v>
      </c>
      <c r="M6" s="18">
        <v>2410757</v>
      </c>
      <c r="N6" s="23"/>
      <c r="O6" s="46">
        <v>100</v>
      </c>
      <c r="P6" s="21" t="s">
        <v>20</v>
      </c>
      <c r="Q6" s="10">
        <v>0.5</v>
      </c>
      <c r="R6" s="10">
        <v>50</v>
      </c>
    </row>
    <row r="7" spans="1:18" s="2" customFormat="1" ht="14.25">
      <c r="A7" s="20">
        <v>41124</v>
      </c>
      <c r="B7" s="36">
        <v>582</v>
      </c>
      <c r="C7" s="36" t="s">
        <v>67</v>
      </c>
      <c r="D7" s="22">
        <v>25293</v>
      </c>
      <c r="E7" s="22" t="s">
        <v>50</v>
      </c>
      <c r="F7" s="22" t="s">
        <v>45</v>
      </c>
      <c r="G7" s="36"/>
      <c r="H7" s="36"/>
      <c r="I7" s="46">
        <v>100</v>
      </c>
      <c r="J7" s="11">
        <v>0</v>
      </c>
      <c r="K7" s="17" t="s">
        <v>46</v>
      </c>
      <c r="L7" s="6" t="s">
        <v>39</v>
      </c>
      <c r="M7" s="18">
        <v>2410757</v>
      </c>
      <c r="N7" s="23"/>
      <c r="O7" s="46">
        <v>100</v>
      </c>
      <c r="P7" s="21" t="s">
        <v>20</v>
      </c>
      <c r="Q7" s="10">
        <v>0.4</v>
      </c>
      <c r="R7" s="10">
        <v>40</v>
      </c>
    </row>
    <row r="8" spans="1:18" s="2" customFormat="1" ht="14.25">
      <c r="A8" s="20">
        <v>41124</v>
      </c>
      <c r="B8" s="36">
        <v>582</v>
      </c>
      <c r="C8" s="36" t="s">
        <v>67</v>
      </c>
      <c r="D8" s="22">
        <v>25312</v>
      </c>
      <c r="E8" s="22" t="s">
        <v>51</v>
      </c>
      <c r="F8" s="22" t="s">
        <v>19</v>
      </c>
      <c r="G8" s="36"/>
      <c r="H8" s="36"/>
      <c r="I8" s="46">
        <v>300</v>
      </c>
      <c r="J8" s="11">
        <v>0</v>
      </c>
      <c r="K8" s="17" t="s">
        <v>46</v>
      </c>
      <c r="L8" s="6" t="s">
        <v>39</v>
      </c>
      <c r="M8" s="18">
        <v>2410757</v>
      </c>
      <c r="N8" s="23"/>
      <c r="O8" s="46">
        <v>300</v>
      </c>
      <c r="P8" s="21" t="s">
        <v>20</v>
      </c>
      <c r="Q8" s="10">
        <v>0.93</v>
      </c>
      <c r="R8" s="10">
        <v>93</v>
      </c>
    </row>
    <row r="9" spans="1:18" s="2" customFormat="1" ht="14.25">
      <c r="A9" s="20">
        <v>41124</v>
      </c>
      <c r="B9" s="36">
        <v>582</v>
      </c>
      <c r="C9" s="36" t="s">
        <v>67</v>
      </c>
      <c r="D9" s="22">
        <v>49540</v>
      </c>
      <c r="E9" s="22" t="s">
        <v>52</v>
      </c>
      <c r="F9" s="22" t="s">
        <v>48</v>
      </c>
      <c r="G9" s="36"/>
      <c r="H9" s="36"/>
      <c r="I9" s="46">
        <v>100</v>
      </c>
      <c r="J9" s="11">
        <v>0</v>
      </c>
      <c r="K9" s="17" t="s">
        <v>46</v>
      </c>
      <c r="L9" s="6" t="s">
        <v>39</v>
      </c>
      <c r="M9" s="18">
        <v>2410757</v>
      </c>
      <c r="N9" s="23"/>
      <c r="O9" s="46">
        <v>100</v>
      </c>
      <c r="P9" s="21" t="s">
        <v>20</v>
      </c>
      <c r="Q9" s="10">
        <v>0.13</v>
      </c>
      <c r="R9" s="10">
        <v>13</v>
      </c>
    </row>
    <row r="10" spans="1:18" ht="14.25">
      <c r="A10" s="20">
        <v>41124</v>
      </c>
      <c r="B10" s="36">
        <v>582</v>
      </c>
      <c r="C10" s="36" t="s">
        <v>67</v>
      </c>
      <c r="D10" s="22">
        <v>13202</v>
      </c>
      <c r="E10" s="22" t="s">
        <v>53</v>
      </c>
      <c r="F10" s="22" t="s">
        <v>54</v>
      </c>
      <c r="G10" s="37"/>
      <c r="H10" s="37"/>
      <c r="I10" s="46">
        <v>100</v>
      </c>
      <c r="J10" s="11">
        <v>0</v>
      </c>
      <c r="K10" s="17" t="s">
        <v>46</v>
      </c>
      <c r="L10" s="6" t="s">
        <v>39</v>
      </c>
      <c r="M10" s="18">
        <v>2410757</v>
      </c>
      <c r="N10" s="23"/>
      <c r="O10" s="46">
        <v>100</v>
      </c>
      <c r="P10" s="21" t="s">
        <v>20</v>
      </c>
      <c r="Q10" s="10">
        <v>0.17</v>
      </c>
      <c r="R10" s="10">
        <v>17</v>
      </c>
    </row>
    <row r="11" spans="1:18" ht="14.25">
      <c r="A11" s="20">
        <v>41124</v>
      </c>
      <c r="B11" s="36">
        <v>582</v>
      </c>
      <c r="C11" s="36" t="s">
        <v>67</v>
      </c>
      <c r="D11" s="22">
        <v>16359</v>
      </c>
      <c r="E11" s="22" t="s">
        <v>55</v>
      </c>
      <c r="F11" s="22" t="s">
        <v>56</v>
      </c>
      <c r="G11" s="37"/>
      <c r="H11" s="37"/>
      <c r="I11" s="46">
        <v>100</v>
      </c>
      <c r="J11" s="11">
        <v>0</v>
      </c>
      <c r="K11" s="17" t="s">
        <v>46</v>
      </c>
      <c r="L11" s="6" t="s">
        <v>39</v>
      </c>
      <c r="M11" s="18">
        <v>2410757</v>
      </c>
      <c r="N11" s="23"/>
      <c r="O11" s="46">
        <v>100</v>
      </c>
      <c r="P11" s="21" t="s">
        <v>20</v>
      </c>
      <c r="Q11" s="10">
        <v>0.52</v>
      </c>
      <c r="R11" s="10">
        <v>52</v>
      </c>
    </row>
    <row r="12" spans="1:18" ht="14.25">
      <c r="A12" s="20">
        <v>41124</v>
      </c>
      <c r="B12" s="36">
        <v>582</v>
      </c>
      <c r="C12" s="36" t="s">
        <v>67</v>
      </c>
      <c r="D12" s="22">
        <v>25578</v>
      </c>
      <c r="E12" s="22" t="s">
        <v>57</v>
      </c>
      <c r="F12" s="22" t="s">
        <v>58</v>
      </c>
      <c r="G12" s="37"/>
      <c r="H12" s="37"/>
      <c r="I12" s="47">
        <v>100</v>
      </c>
      <c r="J12" s="11">
        <v>0</v>
      </c>
      <c r="K12" s="17" t="s">
        <v>46</v>
      </c>
      <c r="L12" s="6" t="s">
        <v>39</v>
      </c>
      <c r="M12" s="18">
        <v>2410757</v>
      </c>
      <c r="N12" s="25"/>
      <c r="O12" s="47">
        <v>100</v>
      </c>
      <c r="P12" s="21" t="s">
        <v>20</v>
      </c>
      <c r="Q12" s="10">
        <v>1.8</v>
      </c>
      <c r="R12" s="10">
        <v>180</v>
      </c>
    </row>
    <row r="13" spans="1:18" ht="14.25">
      <c r="A13" s="20">
        <v>41124</v>
      </c>
      <c r="B13" s="36">
        <v>582</v>
      </c>
      <c r="C13" s="36" t="s">
        <v>67</v>
      </c>
      <c r="D13" s="22">
        <v>30920</v>
      </c>
      <c r="E13" s="22" t="s">
        <v>59</v>
      </c>
      <c r="F13" s="22" t="s">
        <v>45</v>
      </c>
      <c r="G13" s="37"/>
      <c r="H13" s="37"/>
      <c r="I13" s="47">
        <v>100</v>
      </c>
      <c r="J13" s="11">
        <v>0</v>
      </c>
      <c r="K13" s="17" t="s">
        <v>46</v>
      </c>
      <c r="L13" s="6" t="s">
        <v>39</v>
      </c>
      <c r="M13" s="18">
        <v>2410757</v>
      </c>
      <c r="N13" s="25"/>
      <c r="O13" s="47">
        <v>100</v>
      </c>
      <c r="P13" s="21" t="s">
        <v>20</v>
      </c>
      <c r="Q13" s="10">
        <v>0.31</v>
      </c>
      <c r="R13" s="10">
        <v>31</v>
      </c>
    </row>
    <row r="14" spans="1:18" ht="14.25">
      <c r="A14" s="20">
        <v>41124</v>
      </c>
      <c r="B14" s="36">
        <v>582</v>
      </c>
      <c r="C14" s="36" t="s">
        <v>67</v>
      </c>
      <c r="D14" s="22">
        <v>69947</v>
      </c>
      <c r="E14" s="22" t="s">
        <v>60</v>
      </c>
      <c r="F14" s="22" t="s">
        <v>61</v>
      </c>
      <c r="G14" s="22" t="s">
        <v>113</v>
      </c>
      <c r="H14" s="24"/>
      <c r="I14" s="47">
        <v>2</v>
      </c>
      <c r="J14" s="11">
        <v>0</v>
      </c>
      <c r="K14" s="17" t="s">
        <v>46</v>
      </c>
      <c r="L14" s="6" t="s">
        <v>39</v>
      </c>
      <c r="M14" s="18">
        <v>2410757</v>
      </c>
      <c r="N14" s="25"/>
      <c r="O14" s="47">
        <v>2</v>
      </c>
      <c r="P14" s="10" t="s">
        <v>66</v>
      </c>
      <c r="Q14" s="10">
        <v>22</v>
      </c>
      <c r="R14" s="10">
        <v>44</v>
      </c>
    </row>
    <row r="15" spans="1:18" ht="14.25">
      <c r="A15" s="20">
        <v>41124</v>
      </c>
      <c r="B15" s="36">
        <v>582</v>
      </c>
      <c r="C15" s="36" t="s">
        <v>67</v>
      </c>
      <c r="D15" s="22">
        <v>67542</v>
      </c>
      <c r="E15" s="22" t="s">
        <v>57</v>
      </c>
      <c r="F15" s="22" t="s">
        <v>62</v>
      </c>
      <c r="G15" s="22" t="s">
        <v>113</v>
      </c>
      <c r="H15" s="24"/>
      <c r="I15" s="47">
        <v>1</v>
      </c>
      <c r="J15" s="11">
        <v>0</v>
      </c>
      <c r="K15" s="17" t="s">
        <v>46</v>
      </c>
      <c r="L15" s="6" t="s">
        <v>39</v>
      </c>
      <c r="M15" s="18">
        <v>2410757</v>
      </c>
      <c r="N15" s="25"/>
      <c r="O15" s="47">
        <v>1</v>
      </c>
      <c r="P15" s="10" t="s">
        <v>66</v>
      </c>
      <c r="Q15" s="10">
        <v>32</v>
      </c>
      <c r="R15" s="10">
        <v>32</v>
      </c>
    </row>
    <row r="16" spans="1:18" ht="14.25">
      <c r="A16" s="20">
        <v>41149</v>
      </c>
      <c r="B16" s="36">
        <v>582</v>
      </c>
      <c r="C16" s="36" t="s">
        <v>67</v>
      </c>
      <c r="D16" s="21">
        <v>25537</v>
      </c>
      <c r="E16" s="21" t="s">
        <v>63</v>
      </c>
      <c r="F16" s="21" t="s">
        <v>64</v>
      </c>
      <c r="G16" s="21"/>
      <c r="H16" s="26"/>
      <c r="I16" s="47">
        <v>100</v>
      </c>
      <c r="J16" s="11">
        <v>0</v>
      </c>
      <c r="K16" s="28" t="s">
        <v>65</v>
      </c>
      <c r="L16" s="6" t="s">
        <v>39</v>
      </c>
      <c r="M16" s="18">
        <v>2430976</v>
      </c>
      <c r="N16" s="27">
        <v>1978918</v>
      </c>
      <c r="O16" s="47">
        <v>100</v>
      </c>
      <c r="P16" s="21" t="s">
        <v>20</v>
      </c>
      <c r="Q16" s="10">
        <v>1.0900000000000001</v>
      </c>
      <c r="R16" s="10">
        <v>109</v>
      </c>
    </row>
    <row r="17" spans="1:18" ht="14.25">
      <c r="A17" s="30" t="s">
        <v>68</v>
      </c>
      <c r="B17" s="36">
        <v>582</v>
      </c>
      <c r="C17" s="36" t="s">
        <v>42</v>
      </c>
      <c r="D17" s="29">
        <v>49540</v>
      </c>
      <c r="E17" s="29" t="s">
        <v>52</v>
      </c>
      <c r="F17" s="29" t="s">
        <v>48</v>
      </c>
      <c r="G17" s="29"/>
      <c r="H17" s="37"/>
      <c r="I17" s="48">
        <v>100</v>
      </c>
      <c r="J17" s="48">
        <v>0</v>
      </c>
      <c r="K17" s="29" t="s">
        <v>69</v>
      </c>
      <c r="L17" s="6" t="s">
        <v>39</v>
      </c>
      <c r="M17" s="29">
        <v>2750943</v>
      </c>
      <c r="N17" s="37"/>
      <c r="O17" s="48">
        <v>100</v>
      </c>
      <c r="P17" s="29" t="s">
        <v>20</v>
      </c>
      <c r="Q17" s="10">
        <v>0.13</v>
      </c>
      <c r="R17" s="52">
        <v>13</v>
      </c>
    </row>
    <row r="18" spans="1:18" s="31" customFormat="1" ht="14.25">
      <c r="A18" s="35" t="s">
        <v>70</v>
      </c>
      <c r="B18" s="38">
        <v>582</v>
      </c>
      <c r="C18" s="38" t="s">
        <v>42</v>
      </c>
      <c r="D18" s="39">
        <v>122595</v>
      </c>
      <c r="E18" s="39" t="s">
        <v>71</v>
      </c>
      <c r="F18" s="39" t="s">
        <v>19</v>
      </c>
      <c r="G18" s="39"/>
      <c r="H18" s="40"/>
      <c r="I18" s="49">
        <v>100</v>
      </c>
      <c r="J18" s="49">
        <v>0</v>
      </c>
      <c r="K18" s="39" t="s">
        <v>72</v>
      </c>
      <c r="L18" s="32" t="s">
        <v>39</v>
      </c>
      <c r="M18" s="39">
        <v>3145149</v>
      </c>
      <c r="N18" s="40"/>
      <c r="O18" s="49">
        <v>100</v>
      </c>
      <c r="P18" s="39" t="s">
        <v>20</v>
      </c>
      <c r="Q18" s="41">
        <v>0.28999999999999998</v>
      </c>
      <c r="R18" s="53">
        <v>29</v>
      </c>
    </row>
    <row r="19" spans="1:18" s="31" customFormat="1" ht="14.25">
      <c r="A19" s="42">
        <v>20140430</v>
      </c>
      <c r="B19" s="38">
        <v>582</v>
      </c>
      <c r="C19" s="38" t="s">
        <v>42</v>
      </c>
      <c r="D19" s="43">
        <v>48846</v>
      </c>
      <c r="E19" s="44" t="s">
        <v>73</v>
      </c>
      <c r="F19" s="44" t="s">
        <v>48</v>
      </c>
      <c r="G19" s="45"/>
      <c r="H19" s="40"/>
      <c r="I19" s="50">
        <v>100</v>
      </c>
      <c r="J19" s="50">
        <v>0</v>
      </c>
      <c r="K19" s="44" t="s">
        <v>72</v>
      </c>
      <c r="L19" s="32" t="s">
        <v>39</v>
      </c>
      <c r="M19" s="43">
        <v>3148941</v>
      </c>
      <c r="N19" s="40"/>
      <c r="O19" s="50">
        <v>100</v>
      </c>
      <c r="P19" s="45" t="s">
        <v>20</v>
      </c>
      <c r="Q19" s="41">
        <v>0.19</v>
      </c>
      <c r="R19" s="53">
        <v>19</v>
      </c>
    </row>
    <row r="20" spans="1:18" s="31" customFormat="1" ht="14.25">
      <c r="A20" s="35" t="s">
        <v>74</v>
      </c>
      <c r="B20" s="38">
        <v>582</v>
      </c>
      <c r="C20" s="38" t="s">
        <v>42</v>
      </c>
      <c r="D20" s="39">
        <v>25977</v>
      </c>
      <c r="E20" s="39" t="s">
        <v>75</v>
      </c>
      <c r="F20" s="39" t="s">
        <v>45</v>
      </c>
      <c r="G20" s="39"/>
      <c r="H20" s="40"/>
      <c r="I20" s="49">
        <v>200</v>
      </c>
      <c r="J20" s="49">
        <v>100</v>
      </c>
      <c r="K20" s="39" t="s">
        <v>76</v>
      </c>
      <c r="L20" s="39" t="s">
        <v>112</v>
      </c>
      <c r="M20" s="39"/>
      <c r="N20" s="39">
        <v>558942</v>
      </c>
      <c r="O20" s="41">
        <v>100</v>
      </c>
      <c r="P20" s="39" t="s">
        <v>20</v>
      </c>
      <c r="Q20" s="41">
        <v>0.4</v>
      </c>
      <c r="R20" s="53">
        <v>40</v>
      </c>
    </row>
    <row r="21" spans="1:18" s="31" customFormat="1" ht="14.25">
      <c r="A21" s="35" t="s">
        <v>77</v>
      </c>
      <c r="B21" s="38">
        <v>582</v>
      </c>
      <c r="C21" s="38" t="s">
        <v>42</v>
      </c>
      <c r="D21" s="39">
        <v>25977</v>
      </c>
      <c r="E21" s="39" t="s">
        <v>75</v>
      </c>
      <c r="F21" s="39" t="s">
        <v>45</v>
      </c>
      <c r="G21" s="39"/>
      <c r="H21" s="40"/>
      <c r="I21" s="49">
        <v>400</v>
      </c>
      <c r="J21" s="49">
        <v>300</v>
      </c>
      <c r="K21" s="39" t="s">
        <v>78</v>
      </c>
      <c r="L21" s="32" t="s">
        <v>39</v>
      </c>
      <c r="M21" s="39">
        <v>3531349</v>
      </c>
      <c r="N21" s="41"/>
      <c r="O21" s="41">
        <v>100</v>
      </c>
      <c r="P21" s="39" t="s">
        <v>20</v>
      </c>
      <c r="Q21" s="41">
        <v>0.4</v>
      </c>
      <c r="R21" s="53">
        <v>40</v>
      </c>
    </row>
  </sheetData>
  <mergeCells count="2">
    <mergeCell ref="A1:K1"/>
    <mergeCell ref="B2:R2"/>
  </mergeCells>
  <phoneticPr fontId="6" type="noConversion"/>
  <pageMargins left="0.75" right="0.75" top="1" bottom="1" header="0.51180555555555596" footer="0.51180555555555596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库存动销差</vt:lpstr>
      <vt:lpstr>无合格证</vt:lpstr>
      <vt:lpstr>人员资质</vt:lpstr>
      <vt:lpstr>来货差错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dcterms:created xsi:type="dcterms:W3CDTF">2015-12-09T08:54:21Z</dcterms:created>
  <dcterms:modified xsi:type="dcterms:W3CDTF">2015-12-12T01:55:20Z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2052-10.1.0.5400</vt:lpwstr>
  </property>
</Properties>
</file>