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9030" activeTab="3"/>
  </bookViews>
  <sheets>
    <sheet name="库存动销差" sheetId="1" r:id="rId1"/>
    <sheet name="无合格证" sheetId="2" r:id="rId2"/>
    <sheet name="人员资质" sheetId="3" r:id="rId3"/>
    <sheet name="来货差错" sheetId="4" r:id="rId4"/>
  </sheets>
  <calcPr calcId="144525"/>
</workbook>
</file>

<file path=xl/sharedStrings.xml><?xml version="1.0" encoding="utf-8"?>
<sst xmlns="http://schemas.openxmlformats.org/spreadsheetml/2006/main" count="112">
  <si>
    <t>附表：中药配方门店库存动销差品种统计表</t>
  </si>
  <si>
    <t>序号</t>
  </si>
  <si>
    <t>门店ID</t>
  </si>
  <si>
    <t>门店</t>
  </si>
  <si>
    <t>品名</t>
  </si>
  <si>
    <t>ID</t>
  </si>
  <si>
    <t>规格</t>
  </si>
  <si>
    <t>批号</t>
  </si>
  <si>
    <t>厂家</t>
  </si>
  <si>
    <t>数量</t>
  </si>
  <si>
    <t>单位</t>
  </si>
  <si>
    <t>单价</t>
  </si>
  <si>
    <t>金额</t>
  </si>
  <si>
    <t>滞销原因</t>
  </si>
  <si>
    <t>霉变</t>
  </si>
  <si>
    <t>生虫</t>
  </si>
  <si>
    <t>来货大包装1kg</t>
  </si>
  <si>
    <t>医生用药习惯</t>
  </si>
  <si>
    <t>其他</t>
  </si>
  <si>
    <t>交大三店</t>
  </si>
  <si>
    <t>九香虫</t>
  </si>
  <si>
    <t>净制</t>
  </si>
  <si>
    <t>四川</t>
  </si>
  <si>
    <t>10g</t>
  </si>
  <si>
    <t>V</t>
  </si>
  <si>
    <t>茯苓</t>
  </si>
  <si>
    <t>袋</t>
  </si>
  <si>
    <t>北京和谐堂</t>
  </si>
  <si>
    <t>100克、丁</t>
  </si>
  <si>
    <t>厂家铺货太多</t>
  </si>
  <si>
    <t>黄花白芨</t>
  </si>
  <si>
    <t>片</t>
  </si>
  <si>
    <t>沉香</t>
  </si>
  <si>
    <t>四川锦云堂</t>
  </si>
  <si>
    <t>汇融名城调入</t>
  </si>
  <si>
    <t>朱砂粉</t>
  </si>
  <si>
    <t>粉</t>
  </si>
  <si>
    <t>四川国强</t>
  </si>
  <si>
    <t>青黛</t>
  </si>
  <si>
    <t>5克、粉</t>
  </si>
  <si>
    <t>四川中药饮片</t>
  </si>
  <si>
    <t>姜半夏</t>
  </si>
  <si>
    <t>复制</t>
  </si>
  <si>
    <t>山慈姑</t>
  </si>
  <si>
    <t>净选</t>
  </si>
  <si>
    <t>贵州</t>
  </si>
  <si>
    <t>盐炙桑螵蛸</t>
  </si>
  <si>
    <t>盐炙</t>
  </si>
  <si>
    <t>檀香</t>
  </si>
  <si>
    <t>块</t>
  </si>
  <si>
    <t>四川协力制药</t>
  </si>
  <si>
    <t>儿茶</t>
  </si>
  <si>
    <t>重庆林泉</t>
  </si>
  <si>
    <t>山奈</t>
  </si>
  <si>
    <t>广西</t>
  </si>
  <si>
    <t>王晓燕铺货</t>
  </si>
  <si>
    <t>兔耳风</t>
  </si>
  <si>
    <t>段</t>
  </si>
  <si>
    <t>柿蒂</t>
  </si>
  <si>
    <t>陕西</t>
  </si>
  <si>
    <t>胆南星</t>
  </si>
  <si>
    <t>四川辅正</t>
  </si>
  <si>
    <t>500克</t>
  </si>
  <si>
    <t>龙胆草</t>
  </si>
  <si>
    <t>四川巴中</t>
  </si>
  <si>
    <t>其他门店调入</t>
  </si>
  <si>
    <t>合计：</t>
  </si>
  <si>
    <t>附表：中药配方门店无合格证品种统计表</t>
  </si>
  <si>
    <t>炒僵蚕</t>
  </si>
  <si>
    <t>麸炒</t>
  </si>
  <si>
    <t>全蝎</t>
  </si>
  <si>
    <t>漏芦</t>
  </si>
  <si>
    <t>备注：</t>
  </si>
  <si>
    <t>无“合格证”品种是指既无外包装、又无合格证的品种。</t>
  </si>
  <si>
    <t>附表：中药配方门店人员资质统计表</t>
  </si>
  <si>
    <t>人员资质</t>
  </si>
  <si>
    <t>有无驻店中药师</t>
  </si>
  <si>
    <t>有无中药调配人员</t>
  </si>
  <si>
    <t>无</t>
  </si>
  <si>
    <t>有（何英·中药调剂员）</t>
  </si>
  <si>
    <t>浆洗街店</t>
  </si>
  <si>
    <t>有（江元梅·中药专业）</t>
  </si>
  <si>
    <t>备注：1、驻店中药师资格：中药师、主管中药师、执业中药师；</t>
  </si>
  <si>
    <t xml:space="preserve">      2、中药调配人员资格：具备中药学专业中专及以上学历或者具备中药调剂员上岗证。</t>
  </si>
  <si>
    <t>附表：中药配方门店来货差错统计表</t>
  </si>
  <si>
    <t>门店名称：</t>
  </si>
  <si>
    <t>来货时间</t>
  </si>
  <si>
    <t>货品ID</t>
  </si>
  <si>
    <t>票面数量</t>
  </si>
  <si>
    <t>实收数量</t>
  </si>
  <si>
    <t>差错原因</t>
  </si>
  <si>
    <t>来货单位</t>
  </si>
  <si>
    <t>对应销售单号</t>
  </si>
  <si>
    <t>提货单号</t>
  </si>
  <si>
    <t>蜈蚣</t>
  </si>
  <si>
    <t>大</t>
  </si>
  <si>
    <t>来货数量账实不符</t>
  </si>
  <si>
    <t>西部</t>
  </si>
  <si>
    <t>杜仲</t>
  </si>
  <si>
    <t>四川利民</t>
  </si>
  <si>
    <t>票面批号为150304，实际收货批号为150901</t>
  </si>
  <si>
    <t>来货批号账实不符</t>
  </si>
  <si>
    <t>鸡血藤</t>
  </si>
  <si>
    <t>票面批号为150801，实际收货批号为150902</t>
  </si>
  <si>
    <t>酸枣仁</t>
  </si>
  <si>
    <t>重庆中药二厂</t>
  </si>
  <si>
    <t>川牛膝</t>
  </si>
  <si>
    <t>票面批号为150201，实际收货批号为150101</t>
  </si>
  <si>
    <t>2014年来货（具体时间不详）</t>
  </si>
  <si>
    <t>土鳖虫</t>
  </si>
  <si>
    <t>江苏</t>
  </si>
  <si>
    <t>1、贵重药材来货账实不符；2、生药与炮制品来货不相符；3、来货批号账实不符；4、来货数量账实不符；5、其他差错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</si>
</sst>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Arial"/>
      <family val="2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3" fillId="25" borderId="16" applyNumberFormat="0" applyAlignment="0" applyProtection="0">
      <alignment vertical="center"/>
    </xf>
    <xf numFmtId="0" fontId="20" fillId="25" borderId="13" applyNumberFormat="0" applyAlignment="0" applyProtection="0">
      <alignment vertical="center"/>
    </xf>
    <xf numFmtId="0" fontId="19" fillId="16" borderId="14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0" fillId="0" borderId="0"/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14" fontId="2" fillId="2" borderId="1" xfId="49" applyNumberFormat="1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2" fillId="2" borderId="1" xfId="49" applyFont="1" applyFill="1" applyBorder="1" applyAlignment="1">
      <alignment horizontal="left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0" borderId="0" xfId="0" applyFont="1" applyFill="1" applyAlignment="1"/>
    <xf numFmtId="0" fontId="10" fillId="0" borderId="1" xfId="0" applyFont="1" applyFill="1" applyBorder="1" applyAlignment="1"/>
    <xf numFmtId="0" fontId="9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1"/>
  <sheetViews>
    <sheetView topLeftCell="A2" workbookViewId="0">
      <selection activeCell="D8" sqref="D8"/>
    </sheetView>
  </sheetViews>
  <sheetFormatPr defaultColWidth="9" defaultRowHeight="20" customHeight="1"/>
  <cols>
    <col min="1" max="5" width="9" style="29"/>
    <col min="6" max="6" width="13.25" style="29" customWidth="1"/>
    <col min="7" max="7" width="15" style="29" customWidth="1"/>
    <col min="8" max="8" width="21" style="29" customWidth="1"/>
    <col min="9" max="9" width="7.25" style="29" customWidth="1"/>
    <col min="10" max="10" width="13.125" style="29" customWidth="1"/>
    <col min="11" max="12" width="9" style="29"/>
    <col min="13" max="14" width="5.875" style="29" customWidth="1"/>
    <col min="15" max="16" width="14.625" style="29" customWidth="1"/>
    <col min="17" max="17" width="8.5" style="29" customWidth="1"/>
    <col min="18" max="16380" width="9" style="28"/>
  </cols>
  <sheetData>
    <row r="1" s="28" customFormat="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8" customFormat="1" customHeight="1" spans="1:17">
      <c r="A2" s="30" t="s">
        <v>1</v>
      </c>
      <c r="B2" s="42" t="s">
        <v>2</v>
      </c>
      <c r="C2" s="42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0"/>
      <c r="O2" s="30"/>
      <c r="P2" s="30"/>
      <c r="Q2" s="30"/>
    </row>
    <row r="3" s="28" customFormat="1" customHeight="1" spans="1:17">
      <c r="A3" s="30"/>
      <c r="B3" s="43"/>
      <c r="C3" s="43"/>
      <c r="D3" s="30"/>
      <c r="E3" s="30"/>
      <c r="F3" s="30"/>
      <c r="G3" s="30"/>
      <c r="H3" s="30"/>
      <c r="I3" s="30"/>
      <c r="J3" s="30"/>
      <c r="K3" s="30"/>
      <c r="L3" s="30"/>
      <c r="M3" s="30" t="s">
        <v>14</v>
      </c>
      <c r="N3" s="30" t="s">
        <v>15</v>
      </c>
      <c r="O3" s="30" t="s">
        <v>16</v>
      </c>
      <c r="P3" s="30" t="s">
        <v>17</v>
      </c>
      <c r="Q3" s="30" t="s">
        <v>18</v>
      </c>
    </row>
    <row r="4" s="28" customFormat="1" customHeight="1" spans="1:17">
      <c r="A4" s="37">
        <v>1</v>
      </c>
      <c r="B4" s="31">
        <v>726</v>
      </c>
      <c r="C4" s="31" t="s">
        <v>19</v>
      </c>
      <c r="D4" s="37" t="s">
        <v>20</v>
      </c>
      <c r="E4" s="37">
        <v>69369</v>
      </c>
      <c r="F4" s="37" t="s">
        <v>21</v>
      </c>
      <c r="G4" s="37">
        <v>141103</v>
      </c>
      <c r="H4" s="44" t="s">
        <v>22</v>
      </c>
      <c r="I4" s="37">
        <v>100</v>
      </c>
      <c r="J4" s="37" t="s">
        <v>23</v>
      </c>
      <c r="K4" s="50">
        <v>24.4</v>
      </c>
      <c r="L4" s="50">
        <f>I4*K4</f>
        <v>2440</v>
      </c>
      <c r="M4" s="51"/>
      <c r="N4" s="50"/>
      <c r="O4" s="50"/>
      <c r="P4" s="52" t="s">
        <v>24</v>
      </c>
      <c r="Q4" s="37"/>
    </row>
    <row r="5" s="28" customFormat="1" customHeight="1" spans="1:17">
      <c r="A5" s="30">
        <v>2</v>
      </c>
      <c r="B5" s="31">
        <v>726</v>
      </c>
      <c r="C5" s="31" t="s">
        <v>19</v>
      </c>
      <c r="D5" s="36" t="s">
        <v>25</v>
      </c>
      <c r="E5" s="30">
        <v>74854</v>
      </c>
      <c r="F5" s="45" t="s">
        <v>26</v>
      </c>
      <c r="G5" s="30">
        <v>20150609</v>
      </c>
      <c r="H5" s="36" t="s">
        <v>27</v>
      </c>
      <c r="I5" s="30">
        <v>46.51</v>
      </c>
      <c r="J5" s="36" t="s">
        <v>28</v>
      </c>
      <c r="K5" s="30">
        <v>100</v>
      </c>
      <c r="L5" s="50">
        <f>I5*K5</f>
        <v>4651</v>
      </c>
      <c r="M5" s="30"/>
      <c r="N5" s="30"/>
      <c r="O5" s="30"/>
      <c r="P5" s="30"/>
      <c r="Q5" s="36" t="s">
        <v>29</v>
      </c>
    </row>
    <row r="6" s="28" customFormat="1" customHeight="1" spans="1:17">
      <c r="A6" s="30">
        <v>3</v>
      </c>
      <c r="B6" s="31">
        <v>726</v>
      </c>
      <c r="C6" s="31" t="s">
        <v>19</v>
      </c>
      <c r="D6" s="36" t="s">
        <v>30</v>
      </c>
      <c r="E6" s="30">
        <v>44314</v>
      </c>
      <c r="F6" s="36" t="s">
        <v>31</v>
      </c>
      <c r="G6" s="30">
        <v>150901</v>
      </c>
      <c r="H6" s="36" t="s">
        <v>22</v>
      </c>
      <c r="I6" s="30">
        <v>100</v>
      </c>
      <c r="J6" s="30" t="s">
        <v>23</v>
      </c>
      <c r="K6" s="30">
        <v>11.55</v>
      </c>
      <c r="L6" s="50">
        <f>I6*K6</f>
        <v>1155</v>
      </c>
      <c r="M6" s="30"/>
      <c r="N6" s="30"/>
      <c r="O6" s="30"/>
      <c r="P6" s="36" t="s">
        <v>24</v>
      </c>
      <c r="Q6" s="30"/>
    </row>
    <row r="7" s="28" customFormat="1" customHeight="1" spans="1:17">
      <c r="A7" s="30">
        <v>4</v>
      </c>
      <c r="B7" s="31">
        <v>726</v>
      </c>
      <c r="C7" s="31" t="s">
        <v>19</v>
      </c>
      <c r="D7" s="36" t="s">
        <v>32</v>
      </c>
      <c r="E7" s="30">
        <v>26859</v>
      </c>
      <c r="F7" s="36" t="s">
        <v>31</v>
      </c>
      <c r="G7" s="30">
        <v>110301</v>
      </c>
      <c r="H7" s="36" t="s">
        <v>33</v>
      </c>
      <c r="I7" s="30">
        <v>50.2</v>
      </c>
      <c r="J7" s="30" t="s">
        <v>23</v>
      </c>
      <c r="K7" s="30">
        <v>59</v>
      </c>
      <c r="L7" s="50">
        <f>I7*K7</f>
        <v>2961.8</v>
      </c>
      <c r="M7" s="30"/>
      <c r="N7" s="30"/>
      <c r="O7" s="30"/>
      <c r="P7" s="30"/>
      <c r="Q7" s="36" t="s">
        <v>34</v>
      </c>
    </row>
    <row r="8" s="28" customFormat="1" customHeight="1" spans="1:17">
      <c r="A8" s="30">
        <v>5</v>
      </c>
      <c r="B8" s="31">
        <v>726</v>
      </c>
      <c r="C8" s="31" t="s">
        <v>19</v>
      </c>
      <c r="D8" s="36" t="s">
        <v>35</v>
      </c>
      <c r="E8" s="30">
        <v>26908</v>
      </c>
      <c r="F8" s="36" t="s">
        <v>36</v>
      </c>
      <c r="G8" s="30">
        <v>150201</v>
      </c>
      <c r="H8" s="36" t="s">
        <v>37</v>
      </c>
      <c r="I8" s="30">
        <v>49.5</v>
      </c>
      <c r="J8" s="30" t="s">
        <v>23</v>
      </c>
      <c r="K8" s="30">
        <v>11.91</v>
      </c>
      <c r="L8" s="50">
        <f>I8*K8</f>
        <v>589.545</v>
      </c>
      <c r="M8" s="30"/>
      <c r="N8" s="30"/>
      <c r="O8" s="30"/>
      <c r="P8" s="36" t="s">
        <v>24</v>
      </c>
      <c r="Q8" s="30"/>
    </row>
    <row r="9" s="28" customFormat="1" customHeight="1" spans="1:17">
      <c r="A9" s="30">
        <v>6</v>
      </c>
      <c r="B9" s="31">
        <v>726</v>
      </c>
      <c r="C9" s="31" t="s">
        <v>19</v>
      </c>
      <c r="D9" s="36" t="s">
        <v>38</v>
      </c>
      <c r="E9" s="30">
        <v>109566</v>
      </c>
      <c r="F9" s="36" t="s">
        <v>39</v>
      </c>
      <c r="G9" s="30">
        <v>141219</v>
      </c>
      <c r="H9" s="36" t="s">
        <v>40</v>
      </c>
      <c r="I9" s="30">
        <v>180</v>
      </c>
      <c r="J9" s="36" t="s">
        <v>39</v>
      </c>
      <c r="K9" s="30">
        <v>2.53</v>
      </c>
      <c r="L9" s="50">
        <f>I9*K9</f>
        <v>455.4</v>
      </c>
      <c r="M9" s="30"/>
      <c r="N9" s="30"/>
      <c r="O9" s="36" t="s">
        <v>24</v>
      </c>
      <c r="P9" s="30"/>
      <c r="Q9" s="30"/>
    </row>
    <row r="10" s="28" customFormat="1" customHeight="1" spans="1:17">
      <c r="A10" s="30">
        <v>7</v>
      </c>
      <c r="B10" s="31">
        <v>726</v>
      </c>
      <c r="C10" s="31" t="s">
        <v>19</v>
      </c>
      <c r="D10" s="36" t="s">
        <v>41</v>
      </c>
      <c r="E10" s="30">
        <v>48651</v>
      </c>
      <c r="F10" s="36" t="s">
        <v>42</v>
      </c>
      <c r="G10" s="30">
        <v>110301</v>
      </c>
      <c r="H10" s="36" t="s">
        <v>22</v>
      </c>
      <c r="I10" s="30">
        <v>100</v>
      </c>
      <c r="J10" s="30" t="s">
        <v>23</v>
      </c>
      <c r="K10" s="30">
        <v>3.81</v>
      </c>
      <c r="L10" s="50">
        <f>I10*K10</f>
        <v>381</v>
      </c>
      <c r="M10" s="30"/>
      <c r="N10" s="30"/>
      <c r="O10" s="36" t="s">
        <v>24</v>
      </c>
      <c r="P10" s="30"/>
      <c r="Q10" s="30"/>
    </row>
    <row r="11" s="28" customFormat="1" customHeight="1" spans="1:17">
      <c r="A11" s="33">
        <v>8</v>
      </c>
      <c r="B11" s="31">
        <v>726</v>
      </c>
      <c r="C11" s="31" t="s">
        <v>19</v>
      </c>
      <c r="D11" s="46" t="s">
        <v>43</v>
      </c>
      <c r="E11" s="33">
        <v>24633</v>
      </c>
      <c r="F11" s="46" t="s">
        <v>44</v>
      </c>
      <c r="G11" s="33">
        <v>141002</v>
      </c>
      <c r="H11" s="46" t="s">
        <v>45</v>
      </c>
      <c r="I11" s="33">
        <v>79.8</v>
      </c>
      <c r="J11" s="33" t="s">
        <v>23</v>
      </c>
      <c r="K11" s="33">
        <v>5.77</v>
      </c>
      <c r="L11" s="50">
        <f>I11*K11</f>
        <v>460.446</v>
      </c>
      <c r="M11" s="33"/>
      <c r="N11" s="33"/>
      <c r="O11" s="33"/>
      <c r="P11" s="46" t="s">
        <v>24</v>
      </c>
      <c r="Q11" s="33"/>
    </row>
    <row r="12" s="28" customFormat="1" customHeight="1" spans="1:17">
      <c r="A12" s="30">
        <v>9</v>
      </c>
      <c r="B12" s="31">
        <v>726</v>
      </c>
      <c r="C12" s="31" t="s">
        <v>19</v>
      </c>
      <c r="D12" s="34" t="s">
        <v>46</v>
      </c>
      <c r="E12" s="30">
        <v>49541</v>
      </c>
      <c r="F12" s="34" t="s">
        <v>47</v>
      </c>
      <c r="G12" s="28">
        <v>140801</v>
      </c>
      <c r="H12" s="34"/>
      <c r="I12" s="30">
        <v>93</v>
      </c>
      <c r="J12" s="30" t="s">
        <v>23</v>
      </c>
      <c r="K12" s="30">
        <v>8.2</v>
      </c>
      <c r="L12" s="50">
        <f>I12*K12</f>
        <v>762.6</v>
      </c>
      <c r="M12" s="30"/>
      <c r="N12" s="30"/>
      <c r="O12" s="36" t="s">
        <v>24</v>
      </c>
      <c r="P12" s="30"/>
      <c r="Q12" s="30"/>
    </row>
    <row r="13" s="28" customFormat="1" customHeight="1" spans="1:17">
      <c r="A13" s="33">
        <v>10</v>
      </c>
      <c r="B13" s="42">
        <v>726</v>
      </c>
      <c r="C13" s="42" t="s">
        <v>19</v>
      </c>
      <c r="D13" s="46" t="s">
        <v>48</v>
      </c>
      <c r="E13" s="33">
        <v>35996</v>
      </c>
      <c r="F13" s="46" t="s">
        <v>49</v>
      </c>
      <c r="G13" s="33">
        <v>110901</v>
      </c>
      <c r="H13" s="33" t="s">
        <v>40</v>
      </c>
      <c r="I13" s="33">
        <v>37</v>
      </c>
      <c r="J13" s="33" t="s">
        <v>23</v>
      </c>
      <c r="K13" s="33">
        <v>29.2</v>
      </c>
      <c r="L13" s="53">
        <f>I13*K13</f>
        <v>1080.4</v>
      </c>
      <c r="M13" s="33"/>
      <c r="N13" s="33"/>
      <c r="O13" s="33"/>
      <c r="P13" s="46" t="s">
        <v>24</v>
      </c>
      <c r="Q13" s="33"/>
    </row>
    <row r="14" s="28" customFormat="1" customHeight="1" spans="1:17">
      <c r="A14" s="30">
        <v>11</v>
      </c>
      <c r="B14" s="31">
        <v>726</v>
      </c>
      <c r="C14" s="31" t="s">
        <v>19</v>
      </c>
      <c r="D14" s="36" t="s">
        <v>38</v>
      </c>
      <c r="E14" s="30">
        <v>50887</v>
      </c>
      <c r="F14" s="36" t="s">
        <v>36</v>
      </c>
      <c r="G14" s="30">
        <v>140601</v>
      </c>
      <c r="H14" s="36" t="s">
        <v>50</v>
      </c>
      <c r="I14" s="30">
        <v>100</v>
      </c>
      <c r="J14" s="30" t="s">
        <v>23</v>
      </c>
      <c r="K14" s="30">
        <v>2</v>
      </c>
      <c r="L14" s="53">
        <f>I14*K14</f>
        <v>200</v>
      </c>
      <c r="M14" s="30"/>
      <c r="N14" s="30"/>
      <c r="O14" s="36" t="s">
        <v>24</v>
      </c>
      <c r="P14" s="30"/>
      <c r="Q14" s="30"/>
    </row>
    <row r="15" s="28" customFormat="1" customHeight="1" spans="1:17">
      <c r="A15" s="30">
        <v>12</v>
      </c>
      <c r="B15" s="42">
        <v>726</v>
      </c>
      <c r="C15" s="42" t="s">
        <v>19</v>
      </c>
      <c r="D15" s="36" t="s">
        <v>51</v>
      </c>
      <c r="E15" s="30">
        <v>49839</v>
      </c>
      <c r="F15" s="36" t="s">
        <v>31</v>
      </c>
      <c r="G15" s="30">
        <v>55100003</v>
      </c>
      <c r="H15" s="36" t="s">
        <v>52</v>
      </c>
      <c r="I15" s="30">
        <v>89</v>
      </c>
      <c r="J15" s="30" t="s">
        <v>23</v>
      </c>
      <c r="K15" s="30">
        <v>0.79</v>
      </c>
      <c r="L15" s="53">
        <f>I15*K15</f>
        <v>70.31</v>
      </c>
      <c r="M15" s="30"/>
      <c r="N15" s="30"/>
      <c r="O15" s="30"/>
      <c r="P15" s="36" t="s">
        <v>24</v>
      </c>
      <c r="Q15" s="30"/>
    </row>
    <row r="16" s="28" customFormat="1" customHeight="1" spans="1:17">
      <c r="A16" s="30">
        <v>13</v>
      </c>
      <c r="B16" s="31">
        <v>726</v>
      </c>
      <c r="C16" s="31" t="s">
        <v>19</v>
      </c>
      <c r="D16" s="36" t="s">
        <v>53</v>
      </c>
      <c r="E16" s="30">
        <v>29764</v>
      </c>
      <c r="F16" s="36" t="s">
        <v>31</v>
      </c>
      <c r="G16" s="30">
        <v>1311002</v>
      </c>
      <c r="H16" s="36" t="s">
        <v>54</v>
      </c>
      <c r="I16" s="30">
        <v>50</v>
      </c>
      <c r="J16" s="30" t="s">
        <v>23</v>
      </c>
      <c r="K16" s="30">
        <v>1.11</v>
      </c>
      <c r="L16" s="53">
        <f>I16*K16</f>
        <v>55.5</v>
      </c>
      <c r="M16" s="30"/>
      <c r="N16" s="30"/>
      <c r="O16" s="30"/>
      <c r="P16" s="30"/>
      <c r="Q16" s="36" t="s">
        <v>55</v>
      </c>
    </row>
    <row r="17" s="28" customFormat="1" customHeight="1" spans="1:17">
      <c r="A17" s="30">
        <v>14</v>
      </c>
      <c r="B17" s="42">
        <v>726</v>
      </c>
      <c r="C17" s="42" t="s">
        <v>19</v>
      </c>
      <c r="D17" s="36" t="s">
        <v>56</v>
      </c>
      <c r="E17" s="30">
        <v>13103</v>
      </c>
      <c r="F17" s="36" t="s">
        <v>57</v>
      </c>
      <c r="G17" s="30">
        <v>5511001</v>
      </c>
      <c r="H17" s="36" t="s">
        <v>22</v>
      </c>
      <c r="I17" s="30">
        <v>100</v>
      </c>
      <c r="J17" s="30" t="s">
        <v>23</v>
      </c>
      <c r="K17" s="30">
        <v>0.46</v>
      </c>
      <c r="L17" s="53">
        <f>I17*K17</f>
        <v>46</v>
      </c>
      <c r="M17" s="30"/>
      <c r="N17" s="30"/>
      <c r="O17" s="30"/>
      <c r="P17" s="36" t="s">
        <v>24</v>
      </c>
      <c r="Q17" s="30"/>
    </row>
    <row r="18" s="28" customFormat="1" customHeight="1" spans="1:17">
      <c r="A18" s="47">
        <v>15</v>
      </c>
      <c r="B18" s="42">
        <v>726</v>
      </c>
      <c r="C18" s="42" t="s">
        <v>19</v>
      </c>
      <c r="D18" s="48" t="s">
        <v>58</v>
      </c>
      <c r="E18" s="49">
        <v>25535</v>
      </c>
      <c r="F18" s="48" t="s">
        <v>21</v>
      </c>
      <c r="G18" s="49">
        <v>131201</v>
      </c>
      <c r="H18" s="48" t="s">
        <v>59</v>
      </c>
      <c r="I18" s="49">
        <v>91</v>
      </c>
      <c r="J18" s="49" t="s">
        <v>23</v>
      </c>
      <c r="K18" s="54">
        <v>1.22</v>
      </c>
      <c r="L18" s="53">
        <f>I18*K18</f>
        <v>111.02</v>
      </c>
      <c r="M18" s="55"/>
      <c r="N18" s="55"/>
      <c r="O18" s="55"/>
      <c r="P18" s="56" t="s">
        <v>24</v>
      </c>
      <c r="Q18" s="55"/>
    </row>
    <row r="19" s="28" customFormat="1" customHeight="1" spans="1:17">
      <c r="A19" s="30">
        <v>16</v>
      </c>
      <c r="B19" s="31">
        <v>726</v>
      </c>
      <c r="C19" s="31" t="s">
        <v>19</v>
      </c>
      <c r="D19" s="36" t="s">
        <v>60</v>
      </c>
      <c r="E19" s="30">
        <v>129745</v>
      </c>
      <c r="F19" s="36" t="s">
        <v>26</v>
      </c>
      <c r="G19" s="30">
        <v>130504</v>
      </c>
      <c r="H19" s="36" t="s">
        <v>61</v>
      </c>
      <c r="I19" s="30">
        <v>1.97</v>
      </c>
      <c r="J19" s="36" t="s">
        <v>62</v>
      </c>
      <c r="K19" s="30">
        <v>25</v>
      </c>
      <c r="L19" s="40">
        <f>I19*K19</f>
        <v>49.25</v>
      </c>
      <c r="M19" s="30"/>
      <c r="N19" s="30"/>
      <c r="O19" s="30"/>
      <c r="P19" s="36" t="s">
        <v>24</v>
      </c>
      <c r="Q19" s="30"/>
    </row>
    <row r="20" s="28" customFormat="1" customHeight="1" spans="1:17">
      <c r="A20" s="30">
        <v>17</v>
      </c>
      <c r="B20" s="31">
        <v>726</v>
      </c>
      <c r="C20" s="31" t="s">
        <v>19</v>
      </c>
      <c r="D20" s="36" t="s">
        <v>63</v>
      </c>
      <c r="E20" s="30">
        <v>48650</v>
      </c>
      <c r="F20" s="36" t="s">
        <v>57</v>
      </c>
      <c r="G20" s="30">
        <v>140701</v>
      </c>
      <c r="H20" s="36" t="s">
        <v>64</v>
      </c>
      <c r="I20" s="30">
        <v>250</v>
      </c>
      <c r="J20" s="36" t="s">
        <v>23</v>
      </c>
      <c r="K20" s="30">
        <v>0.16</v>
      </c>
      <c r="L20" s="40">
        <f>I20*K20</f>
        <v>40</v>
      </c>
      <c r="M20" s="30"/>
      <c r="N20" s="30"/>
      <c r="O20" s="30"/>
      <c r="P20" s="36"/>
      <c r="Q20" s="36" t="s">
        <v>65</v>
      </c>
    </row>
    <row r="21" s="28" customFormat="1" customHeight="1" spans="1:17">
      <c r="A21" s="30" t="s">
        <v>66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40">
        <f>I21*K21</f>
        <v>0</v>
      </c>
      <c r="M21" s="30"/>
      <c r="N21" s="30"/>
      <c r="O21" s="30"/>
      <c r="P21" s="30"/>
      <c r="Q21" s="30"/>
    </row>
  </sheetData>
  <mergeCells count="15">
    <mergeCell ref="A1:Q1"/>
    <mergeCell ref="M2:Q2"/>
    <mergeCell ref="A21:K2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5"/>
  <sheetViews>
    <sheetView workbookViewId="0">
      <selection activeCell="B6" sqref="B6"/>
    </sheetView>
  </sheetViews>
  <sheetFormatPr defaultColWidth="9" defaultRowHeight="20" customHeight="1"/>
  <cols>
    <col min="1" max="5" width="9" style="29"/>
    <col min="6" max="6" width="13.25" style="29" customWidth="1"/>
    <col min="7" max="7" width="7.25" style="29" customWidth="1"/>
    <col min="8" max="8" width="13.125" style="29" customWidth="1"/>
    <col min="9" max="10" width="9" style="29"/>
    <col min="11" max="16383" width="9" style="28"/>
  </cols>
  <sheetData>
    <row r="1" s="28" customFormat="1" customHeight="1" spans="1:10">
      <c r="A1" s="4" t="s">
        <v>67</v>
      </c>
      <c r="B1" s="29"/>
      <c r="C1" s="29"/>
      <c r="D1" s="4"/>
      <c r="E1" s="4"/>
      <c r="F1" s="4"/>
      <c r="G1" s="4"/>
      <c r="H1" s="4"/>
      <c r="I1" s="4"/>
      <c r="J1" s="4"/>
    </row>
    <row r="2" s="28" customFormat="1" customHeight="1" spans="1:10">
      <c r="A2" s="30" t="s">
        <v>1</v>
      </c>
      <c r="B2" s="31" t="s">
        <v>2</v>
      </c>
      <c r="C2" s="31" t="s">
        <v>3</v>
      </c>
      <c r="D2" s="30" t="s">
        <v>4</v>
      </c>
      <c r="E2" s="30" t="s">
        <v>5</v>
      </c>
      <c r="F2" s="30" t="s">
        <v>6</v>
      </c>
      <c r="G2" s="33" t="s">
        <v>9</v>
      </c>
      <c r="H2" s="30" t="s">
        <v>10</v>
      </c>
      <c r="I2" s="30" t="s">
        <v>11</v>
      </c>
      <c r="J2" s="30" t="s">
        <v>12</v>
      </c>
    </row>
    <row r="3" s="28" customFormat="1" customHeight="1" spans="1:10">
      <c r="A3" s="30">
        <v>1</v>
      </c>
      <c r="B3" s="31">
        <v>726</v>
      </c>
      <c r="C3" s="31" t="s">
        <v>19</v>
      </c>
      <c r="D3" s="34" t="s">
        <v>68</v>
      </c>
      <c r="E3" s="34">
        <v>49565</v>
      </c>
      <c r="F3" s="34" t="s">
        <v>69</v>
      </c>
      <c r="G3" s="35">
        <v>36.9</v>
      </c>
      <c r="H3" s="34" t="s">
        <v>23</v>
      </c>
      <c r="I3" s="30">
        <v>3.16</v>
      </c>
      <c r="J3" s="40">
        <f>G3*I3</f>
        <v>116.604</v>
      </c>
    </row>
    <row r="4" s="28" customFormat="1" customHeight="1" spans="1:10">
      <c r="A4" s="30">
        <v>2</v>
      </c>
      <c r="B4" s="31">
        <v>726</v>
      </c>
      <c r="C4" s="31" t="s">
        <v>19</v>
      </c>
      <c r="D4" s="36" t="s">
        <v>70</v>
      </c>
      <c r="E4" s="30">
        <v>25748</v>
      </c>
      <c r="F4" s="36" t="s">
        <v>21</v>
      </c>
      <c r="G4" s="37">
        <v>20.6</v>
      </c>
      <c r="H4" s="30" t="s">
        <v>23</v>
      </c>
      <c r="I4" s="30">
        <v>35.54</v>
      </c>
      <c r="J4" s="40">
        <f>G4*I4</f>
        <v>732.124</v>
      </c>
    </row>
    <row r="5" s="28" customFormat="1" customHeight="1" spans="1:10">
      <c r="A5" s="30">
        <v>3</v>
      </c>
      <c r="B5" s="31">
        <v>726</v>
      </c>
      <c r="C5" s="31" t="s">
        <v>19</v>
      </c>
      <c r="D5" s="36" t="s">
        <v>71</v>
      </c>
      <c r="E5" s="30">
        <v>28387</v>
      </c>
      <c r="F5" s="36" t="s">
        <v>31</v>
      </c>
      <c r="G5" s="30">
        <v>61.1</v>
      </c>
      <c r="H5" s="30" t="s">
        <v>23</v>
      </c>
      <c r="I5" s="30">
        <v>0.98</v>
      </c>
      <c r="J5" s="40">
        <f>G5*I5</f>
        <v>59.878</v>
      </c>
    </row>
    <row r="6" s="28" customFormat="1" customHeight="1" spans="1:10">
      <c r="A6" s="30">
        <v>4</v>
      </c>
      <c r="B6" s="31">
        <v>726</v>
      </c>
      <c r="C6" s="31" t="s">
        <v>19</v>
      </c>
      <c r="D6" s="36" t="s">
        <v>32</v>
      </c>
      <c r="E6" s="30">
        <v>26859</v>
      </c>
      <c r="F6" s="36" t="s">
        <v>31</v>
      </c>
      <c r="G6" s="30">
        <v>50.2</v>
      </c>
      <c r="H6" s="30" t="s">
        <v>23</v>
      </c>
      <c r="I6" s="30">
        <v>59</v>
      </c>
      <c r="J6" s="40">
        <f>G6*I6</f>
        <v>2961.8</v>
      </c>
    </row>
    <row r="7" s="28" customFormat="1" customHeight="1" spans="1:10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="28" customFormat="1" customHeight="1" spans="1:10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="28" customFormat="1" customHeight="1" spans="1:10">
      <c r="A9" s="30"/>
      <c r="B9" s="30"/>
      <c r="C9" s="30"/>
      <c r="D9" s="30"/>
      <c r="E9" s="30"/>
      <c r="F9" s="30"/>
      <c r="G9" s="30"/>
      <c r="H9" s="30"/>
      <c r="I9" s="30"/>
      <c r="J9" s="30"/>
    </row>
    <row r="10" s="28" customFormat="1" customHeight="1" spans="1:10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="28" customFormat="1" customHeight="1" spans="1:10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="28" customFormat="1" customHeight="1" spans="1:10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="28" customFormat="1" customHeight="1" spans="1:10">
      <c r="A13" s="30"/>
      <c r="B13" s="30"/>
      <c r="C13" s="30"/>
      <c r="D13" s="30"/>
      <c r="E13" s="30"/>
      <c r="F13" s="30"/>
      <c r="G13" s="30"/>
      <c r="H13" s="30"/>
      <c r="I13" s="30"/>
      <c r="J13" s="30"/>
    </row>
    <row r="14" s="28" customFormat="1" customHeight="1" spans="1:10">
      <c r="A14" s="38" t="s">
        <v>66</v>
      </c>
      <c r="B14" s="39"/>
      <c r="C14" s="39"/>
      <c r="D14" s="39"/>
      <c r="E14" s="39"/>
      <c r="F14" s="39"/>
      <c r="G14" s="39"/>
      <c r="H14" s="39"/>
      <c r="I14" s="41"/>
      <c r="J14" s="30"/>
    </row>
    <row r="15" customHeight="1" spans="1:10">
      <c r="A15" s="29" t="s">
        <v>72</v>
      </c>
      <c r="B15" s="4" t="s">
        <v>73</v>
      </c>
      <c r="C15" s="4"/>
      <c r="D15" s="4"/>
      <c r="E15" s="4"/>
      <c r="F15" s="4"/>
      <c r="G15" s="4"/>
      <c r="H15" s="4"/>
      <c r="I15" s="4"/>
      <c r="J15" s="4"/>
    </row>
  </sheetData>
  <mergeCells count="3">
    <mergeCell ref="A1:J1"/>
    <mergeCell ref="A14:I14"/>
    <mergeCell ref="B15:J15"/>
  </mergeCells>
  <printOptions horizont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"/>
  <sheetViews>
    <sheetView workbookViewId="0">
      <selection activeCell="D15" sqref="D15"/>
    </sheetView>
  </sheetViews>
  <sheetFormatPr defaultColWidth="9" defaultRowHeight="20" customHeight="1" outlineLevelCol="4"/>
  <cols>
    <col min="1" max="3" width="17" style="29" customWidth="1"/>
    <col min="4" max="4" width="32.125" style="29" customWidth="1"/>
    <col min="5" max="5" width="29.125" style="29" customWidth="1"/>
    <col min="6" max="16378" width="9" style="28"/>
  </cols>
  <sheetData>
    <row r="1" s="28" customFormat="1" customHeight="1" spans="1:5">
      <c r="A1" s="4" t="s">
        <v>74</v>
      </c>
      <c r="B1" s="4"/>
      <c r="C1" s="4"/>
      <c r="D1" s="4"/>
      <c r="E1" s="4"/>
    </row>
    <row r="2" s="28" customFormat="1" customHeight="1" spans="1:5">
      <c r="A2" s="30" t="s">
        <v>1</v>
      </c>
      <c r="B2" s="31" t="s">
        <v>3</v>
      </c>
      <c r="C2" s="31" t="s">
        <v>2</v>
      </c>
      <c r="D2" s="30" t="s">
        <v>75</v>
      </c>
      <c r="E2" s="30"/>
    </row>
    <row r="3" s="28" customFormat="1" customHeight="1" spans="1:5">
      <c r="A3" s="30"/>
      <c r="B3" s="31"/>
      <c r="C3" s="31"/>
      <c r="D3" s="30" t="s">
        <v>76</v>
      </c>
      <c r="E3" s="30" t="s">
        <v>77</v>
      </c>
    </row>
    <row r="4" s="28" customFormat="1" customHeight="1" spans="1:5">
      <c r="A4" s="30"/>
      <c r="B4" s="31" t="s">
        <v>19</v>
      </c>
      <c r="C4" s="32">
        <v>726</v>
      </c>
      <c r="D4" s="30" t="s">
        <v>78</v>
      </c>
      <c r="E4" s="30" t="s">
        <v>79</v>
      </c>
    </row>
    <row r="5" s="28" customFormat="1" customHeight="1" spans="1:5">
      <c r="A5" s="30"/>
      <c r="B5" s="30" t="s">
        <v>80</v>
      </c>
      <c r="C5" s="30">
        <v>337</v>
      </c>
      <c r="D5" s="30" t="s">
        <v>78</v>
      </c>
      <c r="E5" s="30" t="s">
        <v>81</v>
      </c>
    </row>
    <row r="6" s="28" customFormat="1" customHeight="1" spans="1:5">
      <c r="A6" s="30"/>
      <c r="B6" s="30"/>
      <c r="C6" s="30"/>
      <c r="D6" s="30"/>
      <c r="E6" s="30"/>
    </row>
    <row r="7" s="28" customFormat="1" customHeight="1" spans="1:5">
      <c r="A7" s="30"/>
      <c r="B7" s="30"/>
      <c r="C7" s="30"/>
      <c r="D7" s="30"/>
      <c r="E7" s="30"/>
    </row>
    <row r="8" customHeight="1" spans="1:5">
      <c r="A8" s="4" t="s">
        <v>82</v>
      </c>
      <c r="B8" s="4"/>
      <c r="C8" s="4"/>
      <c r="D8" s="4"/>
      <c r="E8" s="4"/>
    </row>
    <row r="9" customHeight="1" spans="1:5">
      <c r="A9" s="4" t="s">
        <v>83</v>
      </c>
      <c r="B9" s="4"/>
      <c r="C9" s="4"/>
      <c r="D9" s="4"/>
      <c r="E9" s="4"/>
    </row>
  </sheetData>
  <mergeCells count="7">
    <mergeCell ref="A1:E1"/>
    <mergeCell ref="D2:E2"/>
    <mergeCell ref="A8:E8"/>
    <mergeCell ref="A9:E9"/>
    <mergeCell ref="A2:A3"/>
    <mergeCell ref="B2:B3"/>
    <mergeCell ref="C2:C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0"/>
  <sheetViews>
    <sheetView tabSelected="1" workbookViewId="0">
      <selection activeCell="F30" sqref="F30"/>
    </sheetView>
  </sheetViews>
  <sheetFormatPr defaultColWidth="9" defaultRowHeight="12"/>
  <cols>
    <col min="1" max="1" width="10.375" style="3"/>
    <col min="2" max="10" width="9" style="3"/>
    <col min="11" max="11" width="19.25" style="3" customWidth="1"/>
    <col min="12" max="12" width="9" style="3"/>
    <col min="13" max="13" width="12.25" style="3" customWidth="1"/>
    <col min="14" max="14" width="9" style="3"/>
    <col min="15" max="15" width="7.25" style="4" customWidth="1"/>
    <col min="16" max="16" width="5.5" style="4" customWidth="1"/>
    <col min="17" max="18" width="9" style="4"/>
    <col min="19" max="16384" width="9" style="3"/>
  </cols>
  <sheetData>
    <row r="1" s="1" customFormat="1" ht="20" customHeight="1" spans="1:18">
      <c r="A1" s="5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8"/>
      <c r="N1" s="18"/>
      <c r="O1" s="4"/>
      <c r="P1" s="4"/>
      <c r="Q1" s="4"/>
      <c r="R1" s="4"/>
    </row>
    <row r="2" s="1" customFormat="1" ht="20" customHeight="1" spans="1:18">
      <c r="A2" s="5" t="s">
        <v>85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8"/>
      <c r="N2" s="18"/>
      <c r="O2" s="4"/>
      <c r="P2" s="4"/>
      <c r="Q2" s="4"/>
      <c r="R2" s="4"/>
    </row>
    <row r="3" s="2" customFormat="1" spans="1:18">
      <c r="A3" s="6" t="s">
        <v>86</v>
      </c>
      <c r="B3" s="6" t="s">
        <v>2</v>
      </c>
      <c r="C3" s="6" t="s">
        <v>3</v>
      </c>
      <c r="D3" s="6" t="s">
        <v>87</v>
      </c>
      <c r="E3" s="6" t="s">
        <v>4</v>
      </c>
      <c r="F3" s="6" t="s">
        <v>6</v>
      </c>
      <c r="G3" s="6" t="s">
        <v>8</v>
      </c>
      <c r="H3" s="6" t="s">
        <v>7</v>
      </c>
      <c r="I3" s="6" t="s">
        <v>88</v>
      </c>
      <c r="J3" s="6" t="s">
        <v>89</v>
      </c>
      <c r="K3" s="6" t="s">
        <v>90</v>
      </c>
      <c r="L3" s="6" t="s">
        <v>91</v>
      </c>
      <c r="M3" s="6" t="s">
        <v>92</v>
      </c>
      <c r="N3" s="6" t="s">
        <v>93</v>
      </c>
      <c r="O3" s="19" t="s">
        <v>9</v>
      </c>
      <c r="P3" s="19" t="s">
        <v>10</v>
      </c>
      <c r="Q3" s="19" t="s">
        <v>11</v>
      </c>
      <c r="R3" s="19" t="s">
        <v>12</v>
      </c>
    </row>
    <row r="4" s="2" customFormat="1" spans="1:18">
      <c r="A4" s="7">
        <v>42342</v>
      </c>
      <c r="B4" s="6">
        <v>726</v>
      </c>
      <c r="C4" s="6" t="s">
        <v>19</v>
      </c>
      <c r="D4" s="8">
        <v>8674</v>
      </c>
      <c r="E4" s="8" t="s">
        <v>94</v>
      </c>
      <c r="F4" s="8" t="s">
        <v>95</v>
      </c>
      <c r="G4" s="8"/>
      <c r="H4" s="8"/>
      <c r="I4" s="8">
        <v>3</v>
      </c>
      <c r="J4" s="20">
        <v>0</v>
      </c>
      <c r="K4" s="6" t="s">
        <v>96</v>
      </c>
      <c r="L4" s="6" t="s">
        <v>97</v>
      </c>
      <c r="M4" s="6">
        <v>3731653</v>
      </c>
      <c r="N4" s="6">
        <v>2722746</v>
      </c>
      <c r="O4" s="21">
        <v>3</v>
      </c>
      <c r="P4" s="19" t="s">
        <v>23</v>
      </c>
      <c r="Q4" s="26">
        <v>6.67</v>
      </c>
      <c r="R4" s="26">
        <f t="shared" ref="R4:R7" si="0">O4*Q4</f>
        <v>20.01</v>
      </c>
    </row>
    <row r="5" s="2" customFormat="1" ht="12.75" spans="1:18">
      <c r="A5" s="7">
        <v>42312</v>
      </c>
      <c r="B5" s="6">
        <v>726</v>
      </c>
      <c r="C5" s="6" t="s">
        <v>19</v>
      </c>
      <c r="D5" s="9">
        <v>48186</v>
      </c>
      <c r="E5" s="8" t="s">
        <v>98</v>
      </c>
      <c r="F5" s="9" t="s">
        <v>23</v>
      </c>
      <c r="G5" s="8" t="s">
        <v>99</v>
      </c>
      <c r="H5" s="8">
        <v>150304</v>
      </c>
      <c r="I5" s="9">
        <v>100</v>
      </c>
      <c r="J5" s="6" t="s">
        <v>100</v>
      </c>
      <c r="K5" s="2" t="s">
        <v>101</v>
      </c>
      <c r="L5" s="6" t="s">
        <v>97</v>
      </c>
      <c r="M5" s="6">
        <v>3708214</v>
      </c>
      <c r="N5" s="6">
        <v>2709951</v>
      </c>
      <c r="O5" s="6">
        <v>100</v>
      </c>
      <c r="P5" s="19" t="s">
        <v>23</v>
      </c>
      <c r="Q5" s="21">
        <v>0.4</v>
      </c>
      <c r="R5" s="26">
        <f t="shared" si="0"/>
        <v>40</v>
      </c>
    </row>
    <row r="6" s="2" customFormat="1" ht="12.75" spans="1:18">
      <c r="A6" s="7">
        <v>42312</v>
      </c>
      <c r="B6" s="6">
        <v>726</v>
      </c>
      <c r="C6" s="6" t="s">
        <v>19</v>
      </c>
      <c r="D6" s="9">
        <v>25529</v>
      </c>
      <c r="E6" s="8" t="s">
        <v>102</v>
      </c>
      <c r="F6" s="9" t="s">
        <v>23</v>
      </c>
      <c r="G6" s="10" t="s">
        <v>99</v>
      </c>
      <c r="H6" s="9">
        <v>150902</v>
      </c>
      <c r="I6" s="9">
        <v>100</v>
      </c>
      <c r="J6" s="6" t="s">
        <v>103</v>
      </c>
      <c r="K6" s="2" t="s">
        <v>101</v>
      </c>
      <c r="L6" s="6" t="s">
        <v>97</v>
      </c>
      <c r="M6" s="6">
        <v>3708214</v>
      </c>
      <c r="N6" s="6">
        <v>2709951</v>
      </c>
      <c r="O6" s="6">
        <v>100</v>
      </c>
      <c r="P6" s="19" t="s">
        <v>23</v>
      </c>
      <c r="Q6" s="21">
        <v>0.21</v>
      </c>
      <c r="R6" s="26">
        <f t="shared" si="0"/>
        <v>21</v>
      </c>
    </row>
    <row r="7" s="2" customFormat="1" ht="12.75" spans="1:18">
      <c r="A7" s="11">
        <v>42187</v>
      </c>
      <c r="B7" s="6">
        <v>726</v>
      </c>
      <c r="C7" s="6" t="s">
        <v>19</v>
      </c>
      <c r="D7" s="12">
        <v>20630</v>
      </c>
      <c r="E7" s="8" t="s">
        <v>104</v>
      </c>
      <c r="F7" s="8" t="s">
        <v>21</v>
      </c>
      <c r="G7" s="8" t="s">
        <v>105</v>
      </c>
      <c r="H7" s="8">
        <v>150204</v>
      </c>
      <c r="I7" s="22">
        <v>200</v>
      </c>
      <c r="J7" s="22">
        <v>100</v>
      </c>
      <c r="K7" s="22" t="s">
        <v>96</v>
      </c>
      <c r="L7" s="6" t="s">
        <v>97</v>
      </c>
      <c r="M7" s="22">
        <v>3601742</v>
      </c>
      <c r="N7" s="22">
        <v>2653810</v>
      </c>
      <c r="O7" s="6">
        <v>100</v>
      </c>
      <c r="P7" s="6" t="s">
        <v>23</v>
      </c>
      <c r="Q7" s="21">
        <v>5.98</v>
      </c>
      <c r="R7" s="26">
        <f t="shared" si="0"/>
        <v>598</v>
      </c>
    </row>
    <row r="8" s="2" customFormat="1" ht="12.75" spans="1:18">
      <c r="A8" s="7">
        <v>42306</v>
      </c>
      <c r="B8" s="6">
        <v>726</v>
      </c>
      <c r="C8" s="6" t="s">
        <v>19</v>
      </c>
      <c r="D8" s="13">
        <v>49562</v>
      </c>
      <c r="E8" s="14" t="s">
        <v>106</v>
      </c>
      <c r="F8" s="13" t="s">
        <v>23</v>
      </c>
      <c r="G8" s="14" t="s">
        <v>99</v>
      </c>
      <c r="H8" s="13">
        <v>150201</v>
      </c>
      <c r="I8" s="23">
        <v>100</v>
      </c>
      <c r="J8" s="24" t="s">
        <v>107</v>
      </c>
      <c r="K8" s="2" t="s">
        <v>101</v>
      </c>
      <c r="L8" s="6" t="s">
        <v>97</v>
      </c>
      <c r="M8" s="25">
        <v>3702327</v>
      </c>
      <c r="N8" s="25">
        <v>2706869</v>
      </c>
      <c r="O8" s="6">
        <v>100</v>
      </c>
      <c r="P8" s="6" t="s">
        <v>23</v>
      </c>
      <c r="Q8" s="21">
        <v>0.5</v>
      </c>
      <c r="R8" s="26">
        <f>O8*Q8</f>
        <v>50</v>
      </c>
    </row>
    <row r="9" s="2" customFormat="1" spans="1:18">
      <c r="A9" s="7" t="s">
        <v>108</v>
      </c>
      <c r="B9" s="6">
        <v>727</v>
      </c>
      <c r="C9" s="6" t="s">
        <v>19</v>
      </c>
      <c r="D9" s="8">
        <v>25424</v>
      </c>
      <c r="E9" s="8" t="s">
        <v>109</v>
      </c>
      <c r="F9" s="8" t="s">
        <v>23</v>
      </c>
      <c r="G9" s="8" t="s">
        <v>110</v>
      </c>
      <c r="H9" s="8">
        <v>1412004</v>
      </c>
      <c r="I9" s="8">
        <v>50</v>
      </c>
      <c r="J9" s="20">
        <v>0</v>
      </c>
      <c r="K9" s="6" t="s">
        <v>96</v>
      </c>
      <c r="L9" s="6" t="s">
        <v>97</v>
      </c>
      <c r="M9" s="6"/>
      <c r="N9" s="6"/>
      <c r="O9" s="21">
        <v>50</v>
      </c>
      <c r="P9" s="6" t="s">
        <v>23</v>
      </c>
      <c r="Q9" s="21">
        <v>1.23</v>
      </c>
      <c r="R9" s="26">
        <f>O9*Q9</f>
        <v>61.5</v>
      </c>
    </row>
    <row r="10" s="2" customFormat="1" spans="1:18">
      <c r="A10" s="7"/>
      <c r="B10" s="6"/>
      <c r="C10" s="6"/>
      <c r="D10" s="8"/>
      <c r="E10" s="8"/>
      <c r="F10" s="8"/>
      <c r="G10" s="8"/>
      <c r="H10" s="8"/>
      <c r="I10" s="8"/>
      <c r="J10" s="20"/>
      <c r="K10" s="6"/>
      <c r="L10" s="6"/>
      <c r="M10" s="6"/>
      <c r="N10" s="6"/>
      <c r="O10" s="21"/>
      <c r="P10" s="21"/>
      <c r="Q10" s="21"/>
      <c r="R10" s="21"/>
    </row>
    <row r="11" spans="1:18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1"/>
      <c r="P11" s="21"/>
      <c r="Q11" s="21"/>
      <c r="R11" s="21"/>
    </row>
    <row r="12" spans="1:18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21"/>
      <c r="P12" s="21"/>
      <c r="Q12" s="21"/>
      <c r="R12" s="21"/>
    </row>
    <row r="13" spans="1:1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21"/>
      <c r="P13" s="21"/>
      <c r="Q13" s="21"/>
      <c r="R13" s="21"/>
    </row>
    <row r="14" spans="1:18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1"/>
      <c r="P14" s="21"/>
      <c r="Q14" s="21"/>
      <c r="R14" s="21"/>
    </row>
    <row r="15" spans="1:18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1"/>
      <c r="P15" s="21"/>
      <c r="Q15" s="21"/>
      <c r="R15" s="21"/>
    </row>
    <row r="16" spans="1:18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21"/>
      <c r="P16" s="21"/>
      <c r="Q16" s="21"/>
      <c r="R16" s="21"/>
    </row>
    <row r="17" spans="1:18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21"/>
      <c r="P17" s="21"/>
      <c r="Q17" s="21"/>
      <c r="R17" s="21"/>
    </row>
    <row r="18" spans="1: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21"/>
      <c r="P18" s="21"/>
      <c r="Q18" s="21"/>
      <c r="R18" s="21"/>
    </row>
    <row r="19" spans="1:18">
      <c r="A19" s="16" t="s">
        <v>66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27"/>
      <c r="R19" s="21"/>
    </row>
    <row r="20" spans="1:18">
      <c r="A20" s="15" t="s">
        <v>90</v>
      </c>
      <c r="B20" s="16" t="s">
        <v>111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27"/>
    </row>
  </sheetData>
  <mergeCells count="4">
    <mergeCell ref="A1:K1"/>
    <mergeCell ref="A2:K2"/>
    <mergeCell ref="A19:Q19"/>
    <mergeCell ref="B20:R2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库存动销差</vt:lpstr>
      <vt:lpstr>无合格证</vt:lpstr>
      <vt:lpstr>人员资质</vt:lpstr>
      <vt:lpstr>来货差错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2015-12-09T08:54:00Z</dcterms:created>
  <dcterms:modified xsi:type="dcterms:W3CDTF">2015-12-12T07:49:17Z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