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8550"/>
  </bookViews>
  <sheets>
    <sheet name="7.3" sheetId="3" r:id="rId1"/>
  </sheets>
  <calcPr calcId="124519"/>
</workbook>
</file>

<file path=xl/calcChain.xml><?xml version="1.0" encoding="utf-8"?>
<calcChain xmlns="http://schemas.openxmlformats.org/spreadsheetml/2006/main">
  <c r="L17" i="3"/>
  <c r="L16"/>
  <c r="F5"/>
  <c r="I5"/>
  <c r="L5"/>
  <c r="F7"/>
  <c r="I7"/>
  <c r="L7"/>
  <c r="F9"/>
  <c r="I9"/>
  <c r="L9"/>
  <c r="F14"/>
  <c r="I14"/>
  <c r="L14"/>
  <c r="F15"/>
  <c r="I15"/>
  <c r="L15"/>
  <c r="F16"/>
  <c r="I16"/>
  <c r="F17"/>
  <c r="I17"/>
  <c r="F18"/>
  <c r="I18"/>
  <c r="L18"/>
  <c r="F19"/>
  <c r="I19"/>
  <c r="L19"/>
  <c r="F20"/>
  <c r="I20"/>
  <c r="L20"/>
  <c r="F21"/>
  <c r="I21"/>
  <c r="L21"/>
  <c r="F22"/>
  <c r="I22"/>
  <c r="L22"/>
  <c r="F25"/>
  <c r="I25"/>
  <c r="L25"/>
  <c r="F26"/>
  <c r="I26"/>
  <c r="L26"/>
  <c r="F27"/>
  <c r="I27"/>
  <c r="L27"/>
  <c r="F28"/>
  <c r="I28"/>
  <c r="L28"/>
  <c r="F29"/>
  <c r="I29"/>
  <c r="L29"/>
  <c r="F30"/>
  <c r="I30"/>
  <c r="L30"/>
  <c r="F31"/>
  <c r="I31"/>
  <c r="L31"/>
  <c r="F32"/>
  <c r="I32"/>
  <c r="L32"/>
  <c r="F33"/>
  <c r="I33"/>
  <c r="L33"/>
  <c r="F36"/>
  <c r="I36"/>
  <c r="L36"/>
  <c r="F37"/>
  <c r="I37"/>
  <c r="L37"/>
  <c r="F38"/>
  <c r="I38"/>
  <c r="L38"/>
  <c r="F39"/>
  <c r="I39"/>
  <c r="L39"/>
  <c r="F40"/>
  <c r="I40"/>
  <c r="L40"/>
  <c r="F41"/>
  <c r="I41"/>
  <c r="L41"/>
  <c r="F42"/>
  <c r="I42"/>
  <c r="L42"/>
  <c r="F43"/>
  <c r="I43"/>
  <c r="L43"/>
  <c r="F44"/>
  <c r="I44"/>
  <c r="L44"/>
</calcChain>
</file>

<file path=xl/sharedStrings.xml><?xml version="1.0" encoding="utf-8"?>
<sst xmlns="http://schemas.openxmlformats.org/spreadsheetml/2006/main" count="160" uniqueCount="68">
  <si>
    <t>一、经营数据的分析</t>
  </si>
  <si>
    <t>销售笔数</t>
  </si>
  <si>
    <t>平均客单价</t>
  </si>
  <si>
    <t>销售额</t>
  </si>
  <si>
    <t>序号</t>
  </si>
  <si>
    <t>门店ID</t>
  </si>
  <si>
    <t>门店名称</t>
  </si>
  <si>
    <t>笔数增减</t>
  </si>
  <si>
    <t>平均客
单价增减</t>
  </si>
  <si>
    <t>13年</t>
  </si>
  <si>
    <t>14年</t>
  </si>
  <si>
    <t>销售额
增减额</t>
  </si>
  <si>
    <t>门店大类销售情况表：</t>
  </si>
  <si>
    <t>4月</t>
  </si>
  <si>
    <t>大类名</t>
  </si>
  <si>
    <t>2013年收入</t>
  </si>
  <si>
    <t>2014年收入</t>
  </si>
  <si>
    <t>收入增减</t>
  </si>
  <si>
    <t>2013年毛利</t>
  </si>
  <si>
    <t>2014年毛利</t>
  </si>
  <si>
    <t>毛利增减</t>
  </si>
  <si>
    <t>2013年毛利率</t>
  </si>
  <si>
    <t>2014年毛利率</t>
  </si>
  <si>
    <t>毛利率增减</t>
  </si>
  <si>
    <t>药品</t>
  </si>
  <si>
    <t>保健食品</t>
  </si>
  <si>
    <t>医疗器械</t>
  </si>
  <si>
    <t>中药材及中药饮片</t>
  </si>
  <si>
    <t>化妆品</t>
  </si>
  <si>
    <t>消毒产品</t>
  </si>
  <si>
    <t>普通食品</t>
  </si>
  <si>
    <t>日用品</t>
  </si>
  <si>
    <t>合计</t>
  </si>
  <si>
    <r>
      <t>5</t>
    </r>
    <r>
      <rPr>
        <sz val="14"/>
        <color indexed="8"/>
        <rFont val="宋体"/>
        <family val="3"/>
        <charset val="134"/>
      </rPr>
      <t>月</t>
    </r>
  </si>
  <si>
    <r>
      <t>6</t>
    </r>
    <r>
      <rPr>
        <sz val="14"/>
        <color indexed="8"/>
        <rFont val="宋体"/>
        <family val="3"/>
        <charset val="134"/>
      </rPr>
      <t>月</t>
    </r>
  </si>
  <si>
    <t>门店时间段分析：</t>
  </si>
  <si>
    <t>2014年４月时间段</t>
  </si>
  <si>
    <t>门店</t>
  </si>
  <si>
    <t>14客流数</t>
  </si>
  <si>
    <t>14销售额</t>
  </si>
  <si>
    <t>13客流数</t>
  </si>
  <si>
    <t>13销售额</t>
  </si>
  <si>
    <r>
      <t>010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Arial"/>
        <family val="2"/>
      </rPr>
      <t>00</t>
    </r>
    <r>
      <rPr>
        <sz val="10"/>
        <color indexed="8"/>
        <rFont val="宋体"/>
        <family val="3"/>
        <charset val="134"/>
      </rPr>
      <t>之前</t>
    </r>
  </si>
  <si>
    <t>10:00—12:00</t>
  </si>
  <si>
    <t>12:00—14:00</t>
  </si>
  <si>
    <t>14:00—16:00</t>
  </si>
  <si>
    <t>16:00—18:00</t>
  </si>
  <si>
    <r>
      <t>18:00</t>
    </r>
    <r>
      <rPr>
        <sz val="10"/>
        <color indexed="8"/>
        <rFont val="宋体"/>
        <family val="3"/>
        <charset val="134"/>
      </rPr>
      <t>之后</t>
    </r>
  </si>
  <si>
    <t>客流递增计划：</t>
  </si>
  <si>
    <t>7月</t>
  </si>
  <si>
    <t>8月</t>
  </si>
  <si>
    <t>9月</t>
  </si>
  <si>
    <t>客流数</t>
  </si>
  <si>
    <t>措施</t>
  </si>
  <si>
    <t>预计增加客流</t>
  </si>
  <si>
    <t>1.手工计划，补齐需求品种，</t>
    <phoneticPr fontId="14" type="noConversion"/>
  </si>
  <si>
    <t>2.调整货品的陈列</t>
    <phoneticPr fontId="14" type="noConversion"/>
  </si>
  <si>
    <t>3.加强人员专业知识的培训，搭配销售</t>
    <phoneticPr fontId="14" type="noConversion"/>
  </si>
  <si>
    <t>4.晚上在门外摆放花车，夏季清凉饮品，如藿香，夏桑菊，板蓝根等系列品种</t>
    <phoneticPr fontId="14" type="noConversion"/>
  </si>
  <si>
    <t>5.可申请保健品促销活动</t>
    <phoneticPr fontId="14" type="noConversion"/>
  </si>
  <si>
    <t>营兴街</t>
    <phoneticPr fontId="14" type="noConversion"/>
  </si>
  <si>
    <t>营兴街店客流下滑各项措施的落实</t>
    <phoneticPr fontId="14" type="noConversion"/>
  </si>
  <si>
    <t>1、从客流时间段分析：2014年4月较2013年4月客流下滑94笔.分析原因是2014年4月我店是2人门店缩短了营业时间，周边新开两家药房</t>
    <phoneticPr fontId="14" type="noConversion"/>
  </si>
  <si>
    <t>2、从小类对比分析：品种数如胃肠，感冒类，妇科类药品在减少</t>
    <phoneticPr fontId="14" type="noConversion"/>
  </si>
  <si>
    <t>3、从价格带分析：流行性感冒药不是10-20元不是主推品种，温补肾阳药50元的药品需求不大，我店是社区门店，居民消费水平偏低</t>
    <phoneticPr fontId="14" type="noConversion"/>
  </si>
  <si>
    <t>从大类销售分析（4月、5月、6月）：大类销售数据4月药品这款下降了1100元，医疗器械及消毒产品在下滑，只有保健品</t>
    <phoneticPr fontId="14" type="noConversion"/>
  </si>
  <si>
    <t>增长613，中药饮片增长1186元。5月药品增长1448元，保健品下滑845通过数据分析我店要加强保健品的宣传。6月药品，保健品，食品均有一些下滑，利用好夏季多卖些清凉饮品，提升销量</t>
    <phoneticPr fontId="14" type="noConversion"/>
  </si>
  <si>
    <t>从4-6月分析：门店4月交易笔数的下滑逐渐在减少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</si>
</sst>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0"/>
      <name val="Arial"/>
      <family val="2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name val="Arial"/>
      <family val="2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63"/>
      <name val="宋体"/>
      <family val="3"/>
      <charset val="134"/>
    </font>
    <font>
      <sz val="12"/>
      <name val="Arial"/>
      <family val="2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4" fillId="0" borderId="1" xfId="0" applyFont="1" applyFill="1" applyBorder="1" applyAlignment="1">
      <alignment horizontal="left" wrapText="1"/>
    </xf>
    <xf numFmtId="57" fontId="4" fillId="0" borderId="1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3" xfId="0" applyNumberFormat="1" applyFont="1" applyFill="1" applyBorder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left" wrapText="1"/>
    </xf>
    <xf numFmtId="176" fontId="4" fillId="0" borderId="3" xfId="0" applyNumberFormat="1" applyFont="1" applyFill="1" applyBorder="1" applyAlignment="1">
      <alignment horizontal="left"/>
    </xf>
    <xf numFmtId="176" fontId="4" fillId="0" borderId="2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176" fontId="1" fillId="2" borderId="1" xfId="0" applyNumberFormat="1" applyFont="1" applyFill="1" applyBorder="1"/>
    <xf numFmtId="10" fontId="1" fillId="2" borderId="1" xfId="0" applyNumberFormat="1" applyFont="1" applyFill="1" applyBorder="1" applyAlignment="1">
      <alignment wrapText="1"/>
    </xf>
    <xf numFmtId="10" fontId="1" fillId="2" borderId="1" xfId="0" applyNumberFormat="1" applyFont="1" applyFill="1" applyBorder="1"/>
    <xf numFmtId="9" fontId="1" fillId="2" borderId="1" xfId="0" applyNumberFormat="1" applyFont="1" applyFill="1" applyBorder="1" applyAlignment="1">
      <alignment wrapText="1"/>
    </xf>
    <xf numFmtId="10" fontId="8" fillId="2" borderId="1" xfId="0" applyNumberFormat="1" applyFont="1" applyFill="1" applyBorder="1" applyAlignment="1">
      <alignment vertical="center" wrapText="1"/>
    </xf>
    <xf numFmtId="10" fontId="8" fillId="2" borderId="1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11" fillId="0" borderId="1" xfId="0" applyFont="1" applyBorder="1"/>
    <xf numFmtId="0" fontId="11" fillId="0" borderId="0" xfId="0" applyFont="1"/>
    <xf numFmtId="0" fontId="11" fillId="0" borderId="1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/>
    <xf numFmtId="0" fontId="11" fillId="0" borderId="1" xfId="0" applyFont="1" applyBorder="1" applyAlignment="1"/>
    <xf numFmtId="0" fontId="12" fillId="0" borderId="0" xfId="0" applyFont="1"/>
    <xf numFmtId="10" fontId="8" fillId="2" borderId="0" xfId="0" applyNumberFormat="1" applyFont="1" applyFill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5" xfId="0" applyFont="1" applyBorder="1"/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0" fontId="8" fillId="2" borderId="1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0" fontId="8" fillId="2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10" fontId="8" fillId="2" borderId="4" xfId="0" applyNumberFormat="1" applyFont="1" applyFill="1" applyBorder="1" applyAlignment="1">
      <alignment horizontal="left"/>
    </xf>
    <xf numFmtId="10" fontId="8" fillId="2" borderId="9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10" fontId="8" fillId="2" borderId="2" xfId="0" applyNumberFormat="1" applyFont="1" applyFill="1" applyBorder="1" applyAlignment="1">
      <alignment horizontal="left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10" fontId="8" fillId="2" borderId="7" xfId="0" applyNumberFormat="1" applyFont="1" applyFill="1" applyBorder="1" applyAlignment="1">
      <alignment horizontal="left" vertical="center" wrapText="1"/>
    </xf>
    <xf numFmtId="10" fontId="8" fillId="2" borderId="8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3" borderId="1" xfId="0" applyFill="1" applyBorder="1"/>
    <xf numFmtId="0" fontId="0" fillId="3" borderId="3" xfId="0" applyFill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abSelected="1" topLeftCell="A19" zoomScaleSheetLayoutView="100" workbookViewId="0">
      <selection activeCell="C5" sqref="C5:C9"/>
    </sheetView>
  </sheetViews>
  <sheetFormatPr defaultRowHeight="12.75"/>
  <cols>
    <col min="1" max="1" width="11" style="3" customWidth="1"/>
    <col min="2" max="2" width="9.28515625" style="3" customWidth="1"/>
    <col min="3" max="3" width="7.5703125" style="3" customWidth="1"/>
    <col min="4" max="5" width="11.5703125" style="3" customWidth="1"/>
    <col min="6" max="6" width="9.7109375" style="3" customWidth="1"/>
    <col min="7" max="7" width="12.85546875" style="3" customWidth="1"/>
    <col min="8" max="8" width="14.5703125" style="3" customWidth="1"/>
    <col min="9" max="9" width="12.42578125" style="3" customWidth="1"/>
    <col min="10" max="10" width="12.85546875" style="3" customWidth="1"/>
    <col min="11" max="11" width="12.140625" style="3" customWidth="1"/>
    <col min="12" max="12" width="14.140625" style="3" customWidth="1"/>
    <col min="13" max="13" width="7.85546875" style="3" customWidth="1"/>
    <col min="14" max="15" width="9.5703125" style="3" bestFit="1" customWidth="1"/>
    <col min="16" max="18" width="9.140625" style="3"/>
    <col min="19" max="19" width="10.5703125" style="3" bestFit="1" customWidth="1"/>
    <col min="20" max="16384" width="9.140625" style="3"/>
  </cols>
  <sheetData>
    <row r="1" spans="1:13" ht="23.1" customHeight="1">
      <c r="A1" s="105" t="s">
        <v>61</v>
      </c>
      <c r="B1" s="106"/>
      <c r="C1" s="106"/>
      <c r="D1" s="106"/>
      <c r="E1" s="106"/>
      <c r="F1" s="106"/>
      <c r="G1" s="106"/>
      <c r="H1" s="106"/>
      <c r="I1" s="106"/>
      <c r="J1" s="107"/>
      <c r="K1" s="107"/>
      <c r="L1" s="107"/>
      <c r="M1" s="106"/>
    </row>
    <row r="2" spans="1:13" ht="23.1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>
      <c r="A3" s="4"/>
      <c r="B3" s="4"/>
      <c r="C3" s="4"/>
      <c r="D3" s="109" t="s">
        <v>1</v>
      </c>
      <c r="E3" s="109"/>
      <c r="F3" s="109"/>
      <c r="G3" s="109" t="s">
        <v>2</v>
      </c>
      <c r="H3" s="109"/>
      <c r="I3" s="109"/>
      <c r="J3" s="110" t="s">
        <v>3</v>
      </c>
      <c r="K3" s="110"/>
      <c r="L3" s="110"/>
    </row>
    <row r="4" spans="1:13" ht="27.75">
      <c r="A4" s="5" t="s">
        <v>4</v>
      </c>
      <c r="B4" s="5" t="s">
        <v>5</v>
      </c>
      <c r="C4" s="5" t="s">
        <v>6</v>
      </c>
      <c r="D4" s="6">
        <v>41365</v>
      </c>
      <c r="E4" s="6">
        <v>41730</v>
      </c>
      <c r="F4" s="5" t="s">
        <v>7</v>
      </c>
      <c r="G4" s="6">
        <v>41365</v>
      </c>
      <c r="H4" s="6">
        <v>41730</v>
      </c>
      <c r="I4" s="5" t="s">
        <v>8</v>
      </c>
      <c r="J4" s="28" t="s">
        <v>9</v>
      </c>
      <c r="K4" s="28" t="s">
        <v>10</v>
      </c>
      <c r="L4" s="28" t="s">
        <v>11</v>
      </c>
    </row>
    <row r="5" spans="1:13" ht="14.25">
      <c r="A5" s="7">
        <v>1</v>
      </c>
      <c r="B5" s="54">
        <v>311</v>
      </c>
      <c r="C5" s="54" t="s">
        <v>60</v>
      </c>
      <c r="D5" s="8">
        <v>878</v>
      </c>
      <c r="E5" s="8">
        <v>784</v>
      </c>
      <c r="F5" s="8">
        <f>E5-D5</f>
        <v>-94</v>
      </c>
      <c r="G5" s="8">
        <v>41.73</v>
      </c>
      <c r="H5" s="8">
        <v>44.08</v>
      </c>
      <c r="I5" s="8">
        <f>H5-G5</f>
        <v>2.3500000000000014</v>
      </c>
      <c r="J5" s="29">
        <v>36638</v>
      </c>
      <c r="K5" s="29">
        <v>34557.199999999997</v>
      </c>
      <c r="L5" s="29">
        <f>K5-J5</f>
        <v>-2080.8000000000029</v>
      </c>
    </row>
    <row r="6" spans="1:13" ht="27.75">
      <c r="A6" s="54">
        <v>2</v>
      </c>
      <c r="B6" s="54"/>
      <c r="C6" s="54"/>
      <c r="D6" s="6">
        <v>41395</v>
      </c>
      <c r="E6" s="6">
        <v>41760</v>
      </c>
      <c r="F6" s="5" t="s">
        <v>7</v>
      </c>
      <c r="G6" s="6">
        <v>41395</v>
      </c>
      <c r="H6" s="6">
        <v>41760</v>
      </c>
      <c r="I6" s="5" t="s">
        <v>8</v>
      </c>
      <c r="J6" s="28" t="s">
        <v>9</v>
      </c>
      <c r="K6" s="28" t="s">
        <v>10</v>
      </c>
      <c r="L6" s="28" t="s">
        <v>11</v>
      </c>
    </row>
    <row r="7" spans="1:13" ht="15.95" customHeight="1">
      <c r="A7" s="54"/>
      <c r="B7" s="54"/>
      <c r="C7" s="54"/>
      <c r="D7" s="9">
        <v>780</v>
      </c>
      <c r="E7" s="9">
        <v>791</v>
      </c>
      <c r="F7" s="9">
        <f>E7-D7</f>
        <v>11</v>
      </c>
      <c r="G7" s="9">
        <v>40.67</v>
      </c>
      <c r="H7" s="9">
        <v>42.88</v>
      </c>
      <c r="I7" s="9">
        <f>H7-G7</f>
        <v>2.2100000000000009</v>
      </c>
      <c r="J7" s="30">
        <v>31720.1</v>
      </c>
      <c r="K7" s="30">
        <v>33920.400000000001</v>
      </c>
      <c r="L7" s="30">
        <f>K7-J7</f>
        <v>2200.3000000000029</v>
      </c>
    </row>
    <row r="8" spans="1:13" ht="27.75">
      <c r="A8" s="54">
        <v>3</v>
      </c>
      <c r="B8" s="54"/>
      <c r="C8" s="54"/>
      <c r="D8" s="6">
        <v>41426</v>
      </c>
      <c r="E8" s="6">
        <v>41791</v>
      </c>
      <c r="F8" s="5" t="s">
        <v>7</v>
      </c>
      <c r="G8" s="6">
        <v>41426</v>
      </c>
      <c r="H8" s="6">
        <v>41791</v>
      </c>
      <c r="I8" s="5" t="s">
        <v>8</v>
      </c>
      <c r="J8" s="28" t="s">
        <v>9</v>
      </c>
      <c r="K8" s="28" t="s">
        <v>10</v>
      </c>
      <c r="L8" s="28" t="s">
        <v>11</v>
      </c>
    </row>
    <row r="9" spans="1:13" ht="21" customHeight="1">
      <c r="A9" s="54"/>
      <c r="B9" s="54"/>
      <c r="C9" s="54"/>
      <c r="D9" s="9">
        <v>869</v>
      </c>
      <c r="E9" s="9">
        <v>893</v>
      </c>
      <c r="F9" s="9">
        <f>E9-D9</f>
        <v>24</v>
      </c>
      <c r="G9" s="9">
        <v>37.94</v>
      </c>
      <c r="H9" s="9">
        <v>35.659999999999997</v>
      </c>
      <c r="I9" s="9">
        <f>H9-G9</f>
        <v>-2.2800000000000011</v>
      </c>
      <c r="J9" s="30">
        <v>32966.5</v>
      </c>
      <c r="K9" s="30">
        <v>31848.5</v>
      </c>
      <c r="L9" s="30">
        <f>K9-J9</f>
        <v>-1118</v>
      </c>
    </row>
    <row r="10" spans="1:13" ht="18" customHeight="1">
      <c r="A10" s="98" t="s">
        <v>67</v>
      </c>
      <c r="B10" s="98"/>
      <c r="C10" s="98"/>
      <c r="D10" s="98"/>
      <c r="E10" s="98"/>
      <c r="F10" s="98"/>
      <c r="G10" s="98"/>
      <c r="H10" s="98"/>
      <c r="I10" s="98"/>
      <c r="J10" s="99"/>
      <c r="K10" s="99"/>
      <c r="L10" s="99"/>
    </row>
    <row r="11" spans="1:13" ht="14.25">
      <c r="A11" s="100" t="s">
        <v>12</v>
      </c>
      <c r="B11" s="100"/>
      <c r="C11" s="100"/>
      <c r="D11" s="10"/>
      <c r="E11" s="10"/>
      <c r="F11" s="10"/>
      <c r="G11" s="10"/>
      <c r="H11" s="10"/>
      <c r="I11" s="10"/>
      <c r="J11" s="31"/>
      <c r="K11" s="31"/>
      <c r="L11" s="31"/>
    </row>
    <row r="12" spans="1:13" ht="18.75">
      <c r="A12" s="11" t="s">
        <v>13</v>
      </c>
      <c r="B12" s="10"/>
      <c r="C12" s="10"/>
      <c r="D12" s="10"/>
      <c r="E12" s="10"/>
      <c r="F12" s="10"/>
      <c r="G12" s="10"/>
      <c r="H12" s="10"/>
      <c r="I12" s="10"/>
      <c r="J12" s="31"/>
      <c r="K12" s="31"/>
      <c r="L12" s="31"/>
    </row>
    <row r="13" spans="1:13" ht="24.75">
      <c r="A13" s="12" t="s">
        <v>4</v>
      </c>
      <c r="B13" s="12" t="s">
        <v>14</v>
      </c>
      <c r="C13" s="12" t="s">
        <v>6</v>
      </c>
      <c r="D13" s="12" t="s">
        <v>15</v>
      </c>
      <c r="E13" s="12" t="s">
        <v>16</v>
      </c>
      <c r="F13" s="13" t="s">
        <v>17</v>
      </c>
      <c r="G13" s="12" t="s">
        <v>18</v>
      </c>
      <c r="H13" s="12" t="s">
        <v>19</v>
      </c>
      <c r="I13" s="13" t="s">
        <v>20</v>
      </c>
      <c r="J13" s="12" t="s">
        <v>21</v>
      </c>
      <c r="K13" s="12" t="s">
        <v>22</v>
      </c>
      <c r="L13" s="13" t="s">
        <v>23</v>
      </c>
    </row>
    <row r="14" spans="1:13">
      <c r="A14" s="14">
        <v>1</v>
      </c>
      <c r="B14" s="15" t="s">
        <v>24</v>
      </c>
      <c r="C14" s="15" t="s">
        <v>60</v>
      </c>
      <c r="D14" s="15">
        <v>25792</v>
      </c>
      <c r="E14" s="15">
        <v>24691.3</v>
      </c>
      <c r="F14" s="16">
        <f t="shared" ref="F14:F22" si="0">E14-D14</f>
        <v>-1100.7000000000007</v>
      </c>
      <c r="G14" s="15">
        <v>8092</v>
      </c>
      <c r="H14" s="15">
        <v>6241</v>
      </c>
      <c r="I14" s="32">
        <f t="shared" ref="I14:I22" si="1">H14-G14</f>
        <v>-1851</v>
      </c>
      <c r="J14" s="33">
        <v>0.28549999999999998</v>
      </c>
      <c r="K14" s="33">
        <v>0.25269999999999998</v>
      </c>
      <c r="L14" s="34">
        <f t="shared" ref="L14:L22" si="2">K14-J14</f>
        <v>-3.2799999999999996E-2</v>
      </c>
    </row>
    <row r="15" spans="1:13">
      <c r="A15" s="14">
        <v>2</v>
      </c>
      <c r="B15" s="15" t="s">
        <v>25</v>
      </c>
      <c r="C15" s="15" t="s">
        <v>60</v>
      </c>
      <c r="D15" s="15">
        <v>3125.5</v>
      </c>
      <c r="E15" s="15">
        <v>3738.9</v>
      </c>
      <c r="F15" s="16">
        <f t="shared" si="0"/>
        <v>613.40000000000009</v>
      </c>
      <c r="G15" s="15">
        <v>1432.27</v>
      </c>
      <c r="H15" s="15">
        <v>1404.18</v>
      </c>
      <c r="I15" s="32">
        <f t="shared" si="1"/>
        <v>-28.089999999999918</v>
      </c>
      <c r="J15" s="33">
        <v>0.45828000000000002</v>
      </c>
      <c r="K15" s="33">
        <v>0.3755</v>
      </c>
      <c r="L15" s="34">
        <f t="shared" si="2"/>
        <v>-8.278000000000002E-2</v>
      </c>
    </row>
    <row r="16" spans="1:13">
      <c r="A16" s="14">
        <v>3</v>
      </c>
      <c r="B16" s="15" t="s">
        <v>26</v>
      </c>
      <c r="C16" s="15" t="s">
        <v>60</v>
      </c>
      <c r="D16" s="15">
        <v>5586.8</v>
      </c>
      <c r="E16" s="15">
        <v>3093.9</v>
      </c>
      <c r="F16" s="16">
        <f t="shared" si="0"/>
        <v>-2492.9</v>
      </c>
      <c r="G16" s="15">
        <v>747.36</v>
      </c>
      <c r="H16" s="15">
        <v>642.20000000000005</v>
      </c>
      <c r="I16" s="32">
        <f t="shared" si="1"/>
        <v>-105.15999999999997</v>
      </c>
      <c r="J16" s="33">
        <v>0.13370000000000001</v>
      </c>
      <c r="K16" s="33">
        <v>0.20749999999999999</v>
      </c>
      <c r="L16" s="34">
        <f>K16-J16</f>
        <v>7.3799999999999977E-2</v>
      </c>
    </row>
    <row r="17" spans="1:12" ht="24.75">
      <c r="A17" s="14">
        <v>4</v>
      </c>
      <c r="B17" s="15" t="s">
        <v>27</v>
      </c>
      <c r="C17" s="15" t="s">
        <v>60</v>
      </c>
      <c r="D17" s="15">
        <v>1136.01</v>
      </c>
      <c r="E17" s="15">
        <v>2322.6799999999998</v>
      </c>
      <c r="F17" s="16">
        <f t="shared" si="0"/>
        <v>1186.6699999999998</v>
      </c>
      <c r="G17" s="15">
        <v>464.41</v>
      </c>
      <c r="H17" s="15">
        <v>954.91</v>
      </c>
      <c r="I17" s="32">
        <f t="shared" si="1"/>
        <v>490.49999999999994</v>
      </c>
      <c r="J17" s="33">
        <v>0.4</v>
      </c>
      <c r="K17" s="33">
        <v>0.41110000000000002</v>
      </c>
      <c r="L17" s="34">
        <f>K17-J17</f>
        <v>1.1099999999999999E-2</v>
      </c>
    </row>
    <row r="18" spans="1:12">
      <c r="A18" s="14">
        <v>5</v>
      </c>
      <c r="B18" s="15" t="s">
        <v>28</v>
      </c>
      <c r="C18" s="15" t="s">
        <v>60</v>
      </c>
      <c r="D18" s="15">
        <v>277.8</v>
      </c>
      <c r="E18" s="15">
        <v>1358.8</v>
      </c>
      <c r="F18" s="16">
        <f t="shared" si="0"/>
        <v>1081</v>
      </c>
      <c r="G18" s="15">
        <v>107.5</v>
      </c>
      <c r="H18" s="15">
        <v>262.06</v>
      </c>
      <c r="I18" s="32">
        <f t="shared" si="1"/>
        <v>154.56</v>
      </c>
      <c r="J18" s="33">
        <v>0.38696999999999998</v>
      </c>
      <c r="K18" s="33">
        <v>0.1928</v>
      </c>
      <c r="L18" s="34">
        <f t="shared" si="2"/>
        <v>-0.19416999999999998</v>
      </c>
    </row>
    <row r="19" spans="1:12">
      <c r="A19" s="14">
        <v>6</v>
      </c>
      <c r="B19" s="15" t="s">
        <v>29</v>
      </c>
      <c r="C19" s="15" t="s">
        <v>60</v>
      </c>
      <c r="D19" s="15">
        <v>418</v>
      </c>
      <c r="E19" s="15">
        <v>170.1</v>
      </c>
      <c r="F19" s="16">
        <f t="shared" si="0"/>
        <v>-247.9</v>
      </c>
      <c r="G19" s="15">
        <v>190.29</v>
      </c>
      <c r="H19" s="15">
        <v>59.86</v>
      </c>
      <c r="I19" s="32">
        <f t="shared" si="1"/>
        <v>-130.43</v>
      </c>
      <c r="J19" s="33">
        <v>4.6100000000000002E-2</v>
      </c>
      <c r="K19" s="33">
        <v>0.35189999999999999</v>
      </c>
      <c r="L19" s="34">
        <f t="shared" si="2"/>
        <v>0.30579999999999996</v>
      </c>
    </row>
    <row r="20" spans="1:12">
      <c r="A20" s="14">
        <v>7</v>
      </c>
      <c r="B20" s="15" t="s">
        <v>30</v>
      </c>
      <c r="C20" s="15" t="s">
        <v>60</v>
      </c>
      <c r="D20" s="15">
        <v>300</v>
      </c>
      <c r="E20" s="15">
        <v>272</v>
      </c>
      <c r="F20" s="16">
        <f t="shared" si="0"/>
        <v>-28</v>
      </c>
      <c r="G20" s="15">
        <v>168.79</v>
      </c>
      <c r="H20" s="15">
        <v>84.76</v>
      </c>
      <c r="I20" s="32">
        <f t="shared" si="1"/>
        <v>-84.029999999999987</v>
      </c>
      <c r="J20" s="33">
        <v>0.56259999999999999</v>
      </c>
      <c r="K20" s="33">
        <v>0.31159999999999999</v>
      </c>
      <c r="L20" s="34">
        <f t="shared" si="2"/>
        <v>-0.251</v>
      </c>
    </row>
    <row r="21" spans="1:12">
      <c r="A21" s="14">
        <v>8</v>
      </c>
      <c r="B21" s="15" t="s">
        <v>31</v>
      </c>
      <c r="C21" s="15" t="s">
        <v>60</v>
      </c>
      <c r="D21" s="15">
        <v>1.8</v>
      </c>
      <c r="E21" s="15">
        <v>49.9</v>
      </c>
      <c r="F21" s="16">
        <f t="shared" si="0"/>
        <v>48.1</v>
      </c>
      <c r="G21" s="15">
        <v>0.24</v>
      </c>
      <c r="H21" s="15">
        <v>56.84</v>
      </c>
      <c r="I21" s="32">
        <f t="shared" si="1"/>
        <v>56.6</v>
      </c>
      <c r="J21" s="33">
        <v>0.1333</v>
      </c>
      <c r="K21" s="35">
        <v>1.18</v>
      </c>
      <c r="L21" s="34">
        <f t="shared" si="2"/>
        <v>1.0467</v>
      </c>
    </row>
    <row r="22" spans="1:12">
      <c r="A22" s="15" t="s">
        <v>32</v>
      </c>
      <c r="B22" s="15"/>
      <c r="C22" s="15"/>
      <c r="D22" s="15">
        <v>36638</v>
      </c>
      <c r="E22" s="15">
        <v>34557.199999999997</v>
      </c>
      <c r="F22" s="16">
        <f t="shared" si="0"/>
        <v>-2080.8000000000029</v>
      </c>
      <c r="G22" s="15">
        <v>11202.86</v>
      </c>
      <c r="H22" s="15">
        <v>9705.81</v>
      </c>
      <c r="I22" s="32">
        <f t="shared" si="1"/>
        <v>-1497.0500000000011</v>
      </c>
      <c r="J22" s="33">
        <v>0.30570000000000003</v>
      </c>
      <c r="K22" s="33">
        <v>0.28079999999999999</v>
      </c>
      <c r="L22" s="34">
        <f t="shared" si="2"/>
        <v>-2.4900000000000033E-2</v>
      </c>
    </row>
    <row r="23" spans="1:12" ht="18.75">
      <c r="A23" s="17" t="s">
        <v>33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24.75">
      <c r="A24" s="12" t="s">
        <v>4</v>
      </c>
      <c r="B24" s="12" t="s">
        <v>14</v>
      </c>
      <c r="C24" s="12" t="s">
        <v>6</v>
      </c>
      <c r="D24" s="12" t="s">
        <v>15</v>
      </c>
      <c r="E24" s="12" t="s">
        <v>16</v>
      </c>
      <c r="F24" s="13" t="s">
        <v>17</v>
      </c>
      <c r="G24" s="12" t="s">
        <v>18</v>
      </c>
      <c r="H24" s="12" t="s">
        <v>19</v>
      </c>
      <c r="I24" s="13" t="s">
        <v>20</v>
      </c>
      <c r="J24" s="12" t="s">
        <v>21</v>
      </c>
      <c r="K24" s="12" t="s">
        <v>22</v>
      </c>
      <c r="L24" s="13" t="s">
        <v>23</v>
      </c>
    </row>
    <row r="25" spans="1:12" ht="14.25">
      <c r="A25" s="19">
        <v>1</v>
      </c>
      <c r="B25" s="20" t="s">
        <v>24</v>
      </c>
      <c r="C25" s="21" t="s">
        <v>60</v>
      </c>
      <c r="D25" s="20">
        <v>21960.7</v>
      </c>
      <c r="E25" s="20">
        <v>23409.599999999999</v>
      </c>
      <c r="F25" s="20">
        <f t="shared" ref="F25:F33" si="3">E25-D25</f>
        <v>1448.8999999999978</v>
      </c>
      <c r="G25" s="20">
        <v>6808.4</v>
      </c>
      <c r="H25" s="20">
        <v>5597.97</v>
      </c>
      <c r="I25" s="20">
        <f t="shared" ref="I25:I33" si="4">H25-G25</f>
        <v>-1210.4299999999994</v>
      </c>
      <c r="J25" s="36">
        <v>0.31</v>
      </c>
      <c r="K25" s="36">
        <v>0.23910000000000001</v>
      </c>
      <c r="L25" s="37">
        <f t="shared" ref="L25:L33" si="5">K25-J25</f>
        <v>-7.0899999999999991E-2</v>
      </c>
    </row>
    <row r="26" spans="1:12" ht="28.5">
      <c r="A26" s="19">
        <v>2</v>
      </c>
      <c r="B26" s="20" t="s">
        <v>25</v>
      </c>
      <c r="C26" s="21" t="s">
        <v>60</v>
      </c>
      <c r="D26" s="20">
        <v>4408</v>
      </c>
      <c r="E26" s="20">
        <v>3562.8</v>
      </c>
      <c r="F26" s="20">
        <f t="shared" si="3"/>
        <v>-845.19999999999982</v>
      </c>
      <c r="G26" s="20">
        <v>1716.9</v>
      </c>
      <c r="H26" s="20">
        <v>1458.06</v>
      </c>
      <c r="I26" s="20">
        <f t="shared" si="4"/>
        <v>-258.84000000000015</v>
      </c>
      <c r="J26" s="36">
        <v>0.38940000000000002</v>
      </c>
      <c r="K26" s="36">
        <v>0.40920000000000001</v>
      </c>
      <c r="L26" s="37">
        <f t="shared" si="5"/>
        <v>1.9799999999999984E-2</v>
      </c>
    </row>
    <row r="27" spans="1:12" ht="42.75">
      <c r="A27" s="19">
        <v>3</v>
      </c>
      <c r="B27" s="20" t="s">
        <v>27</v>
      </c>
      <c r="C27" s="21" t="s">
        <v>60</v>
      </c>
      <c r="D27" s="20">
        <v>459.3</v>
      </c>
      <c r="E27" s="20">
        <v>1060.78</v>
      </c>
      <c r="F27" s="20">
        <f t="shared" si="3"/>
        <v>601.48</v>
      </c>
      <c r="G27" s="20">
        <v>169.81</v>
      </c>
      <c r="H27" s="20">
        <v>542.35</v>
      </c>
      <c r="I27" s="20">
        <f t="shared" si="4"/>
        <v>372.54</v>
      </c>
      <c r="J27" s="36">
        <v>0.36969999999999997</v>
      </c>
      <c r="K27" s="36">
        <v>0.51119999999999999</v>
      </c>
      <c r="L27" s="37">
        <f t="shared" si="5"/>
        <v>0.14150000000000001</v>
      </c>
    </row>
    <row r="28" spans="1:12" ht="28.5">
      <c r="A28" s="19">
        <v>4</v>
      </c>
      <c r="B28" s="20" t="s">
        <v>26</v>
      </c>
      <c r="C28" s="21" t="s">
        <v>60</v>
      </c>
      <c r="D28" s="20">
        <v>3969.9</v>
      </c>
      <c r="E28" s="20">
        <v>4407.1000000000004</v>
      </c>
      <c r="F28" s="20">
        <f t="shared" si="3"/>
        <v>437.20000000000027</v>
      </c>
      <c r="G28" s="20">
        <v>518.37</v>
      </c>
      <c r="H28" s="20">
        <v>857.47</v>
      </c>
      <c r="I28" s="20">
        <f t="shared" si="4"/>
        <v>339.1</v>
      </c>
      <c r="J28" s="36">
        <v>0.1305</v>
      </c>
      <c r="K28" s="36">
        <v>0.19450000000000001</v>
      </c>
      <c r="L28" s="37">
        <f t="shared" si="5"/>
        <v>6.4000000000000001E-2</v>
      </c>
    </row>
    <row r="29" spans="1:12" ht="28.5">
      <c r="A29" s="19">
        <v>5</v>
      </c>
      <c r="B29" s="20" t="s">
        <v>30</v>
      </c>
      <c r="C29" s="21" t="s">
        <v>60</v>
      </c>
      <c r="D29" s="20">
        <v>47</v>
      </c>
      <c r="E29" s="20">
        <v>113</v>
      </c>
      <c r="F29" s="20">
        <f t="shared" si="3"/>
        <v>66</v>
      </c>
      <c r="G29" s="20">
        <v>21.75</v>
      </c>
      <c r="H29" s="20">
        <v>50.31</v>
      </c>
      <c r="I29" s="20">
        <f t="shared" si="4"/>
        <v>28.560000000000002</v>
      </c>
      <c r="J29" s="36">
        <v>0.4627</v>
      </c>
      <c r="K29" s="36">
        <v>0.44500000000000001</v>
      </c>
      <c r="L29" s="37">
        <f t="shared" si="5"/>
        <v>-1.7699999999999994E-2</v>
      </c>
    </row>
    <row r="30" spans="1:12" ht="14.25">
      <c r="A30" s="19">
        <v>6</v>
      </c>
      <c r="B30" s="20" t="s">
        <v>28</v>
      </c>
      <c r="C30" s="21" t="s">
        <v>60</v>
      </c>
      <c r="D30" s="20">
        <v>318</v>
      </c>
      <c r="E30" s="20">
        <v>1328</v>
      </c>
      <c r="F30" s="20">
        <f t="shared" si="3"/>
        <v>1010</v>
      </c>
      <c r="G30" s="20">
        <v>107.36</v>
      </c>
      <c r="H30" s="20">
        <v>243.05</v>
      </c>
      <c r="I30" s="20">
        <f t="shared" si="4"/>
        <v>135.69</v>
      </c>
      <c r="J30" s="36">
        <v>0.33760000000000001</v>
      </c>
      <c r="K30" s="36">
        <v>0.183</v>
      </c>
      <c r="L30" s="37">
        <f t="shared" si="5"/>
        <v>-0.15460000000000002</v>
      </c>
    </row>
    <row r="31" spans="1:12" ht="28.5">
      <c r="A31" s="19">
        <v>7</v>
      </c>
      <c r="B31" s="20" t="s">
        <v>29</v>
      </c>
      <c r="C31" s="21" t="s">
        <v>60</v>
      </c>
      <c r="D31" s="20">
        <v>292</v>
      </c>
      <c r="E31" s="20">
        <v>250.5</v>
      </c>
      <c r="F31" s="20">
        <f t="shared" si="3"/>
        <v>-41.5</v>
      </c>
      <c r="G31" s="20">
        <v>90.32</v>
      </c>
      <c r="H31" s="20">
        <v>101.4</v>
      </c>
      <c r="I31" s="20">
        <f t="shared" si="4"/>
        <v>11.080000000000013</v>
      </c>
      <c r="J31" s="36">
        <v>0.30930000000000002</v>
      </c>
      <c r="K31" s="36">
        <v>0.4047</v>
      </c>
      <c r="L31" s="37">
        <f t="shared" si="5"/>
        <v>9.5399999999999985E-2</v>
      </c>
    </row>
    <row r="32" spans="1:12" ht="14.25">
      <c r="A32" s="19">
        <v>9</v>
      </c>
      <c r="B32" s="20" t="s">
        <v>31</v>
      </c>
      <c r="C32" s="21" t="s">
        <v>60</v>
      </c>
      <c r="D32" s="20">
        <v>37.799999999999997</v>
      </c>
      <c r="E32" s="20">
        <v>46</v>
      </c>
      <c r="F32" s="20">
        <f t="shared" si="3"/>
        <v>8.2000000000000028</v>
      </c>
      <c r="G32" s="20">
        <v>28.47</v>
      </c>
      <c r="H32" s="20">
        <v>35.4</v>
      </c>
      <c r="I32" s="20">
        <f t="shared" si="4"/>
        <v>6.93</v>
      </c>
      <c r="J32" s="36">
        <v>0.75309999999999999</v>
      </c>
      <c r="K32" s="36">
        <v>0.76949999999999996</v>
      </c>
      <c r="L32" s="37">
        <f t="shared" si="5"/>
        <v>1.639999999999997E-2</v>
      </c>
    </row>
    <row r="33" spans="1:12" ht="14.25">
      <c r="A33" s="20" t="s">
        <v>32</v>
      </c>
      <c r="B33" s="20"/>
      <c r="C33" s="20"/>
      <c r="D33" s="20">
        <v>31720.1</v>
      </c>
      <c r="E33" s="20">
        <v>33920.400000000001</v>
      </c>
      <c r="F33" s="20">
        <f t="shared" si="3"/>
        <v>2200.3000000000029</v>
      </c>
      <c r="G33" s="20">
        <v>9461.42</v>
      </c>
      <c r="H33" s="20">
        <v>8886.65</v>
      </c>
      <c r="I33" s="20">
        <f t="shared" si="4"/>
        <v>-574.77000000000044</v>
      </c>
      <c r="J33" s="36">
        <v>0.29820000000000002</v>
      </c>
      <c r="K33" s="36">
        <v>0.26190000000000002</v>
      </c>
      <c r="L33" s="37">
        <f t="shared" si="5"/>
        <v>-3.6299999999999999E-2</v>
      </c>
    </row>
    <row r="34" spans="1:12" ht="18.75">
      <c r="A34" s="17" t="s">
        <v>34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ht="24.75">
      <c r="A35" s="12" t="s">
        <v>4</v>
      </c>
      <c r="B35" s="12" t="s">
        <v>14</v>
      </c>
      <c r="C35" s="12" t="s">
        <v>6</v>
      </c>
      <c r="D35" s="12" t="s">
        <v>15</v>
      </c>
      <c r="E35" s="12" t="s">
        <v>16</v>
      </c>
      <c r="F35" s="13" t="s">
        <v>17</v>
      </c>
      <c r="G35" s="12" t="s">
        <v>18</v>
      </c>
      <c r="H35" s="12" t="s">
        <v>19</v>
      </c>
      <c r="I35" s="13" t="s">
        <v>20</v>
      </c>
      <c r="J35" s="12" t="s">
        <v>21</v>
      </c>
      <c r="K35" s="12" t="s">
        <v>22</v>
      </c>
      <c r="L35" s="13" t="s">
        <v>23</v>
      </c>
    </row>
    <row r="36" spans="1:12" ht="14.25">
      <c r="A36" s="19">
        <v>1</v>
      </c>
      <c r="B36" s="20" t="s">
        <v>24</v>
      </c>
      <c r="C36" s="21" t="s">
        <v>60</v>
      </c>
      <c r="D36" s="20">
        <v>24529.5</v>
      </c>
      <c r="E36" s="20">
        <v>23709.8</v>
      </c>
      <c r="F36" s="20">
        <f t="shared" ref="F36:F44" si="6">E36-D36</f>
        <v>-819.70000000000073</v>
      </c>
      <c r="G36" s="20">
        <v>7518.3</v>
      </c>
      <c r="H36" s="20">
        <v>5969.6</v>
      </c>
      <c r="I36" s="20">
        <f t="shared" ref="I36:I44" si="7">H36-G36</f>
        <v>-1548.6999999999998</v>
      </c>
      <c r="J36" s="36">
        <v>0.30649999999999999</v>
      </c>
      <c r="K36" s="36">
        <v>0.25169999999999998</v>
      </c>
      <c r="L36" s="37">
        <f t="shared" ref="L36:L44" si="8">K36-J36</f>
        <v>-5.4800000000000015E-2</v>
      </c>
    </row>
    <row r="37" spans="1:12" ht="28.5">
      <c r="A37" s="19">
        <v>2</v>
      </c>
      <c r="B37" s="20" t="s">
        <v>25</v>
      </c>
      <c r="C37" s="21" t="s">
        <v>60</v>
      </c>
      <c r="D37" s="20">
        <v>3003.5</v>
      </c>
      <c r="E37" s="20">
        <v>2891.8</v>
      </c>
      <c r="F37" s="20">
        <f t="shared" si="6"/>
        <v>-111.69999999999982</v>
      </c>
      <c r="G37" s="20">
        <v>1131.82</v>
      </c>
      <c r="H37" s="20">
        <v>849.4</v>
      </c>
      <c r="I37" s="20">
        <f t="shared" si="7"/>
        <v>-282.41999999999996</v>
      </c>
      <c r="J37" s="36">
        <v>0.37680000000000002</v>
      </c>
      <c r="K37" s="36">
        <v>0.29370000000000002</v>
      </c>
      <c r="L37" s="37">
        <f t="shared" si="8"/>
        <v>-8.3100000000000007E-2</v>
      </c>
    </row>
    <row r="38" spans="1:12" ht="28.5">
      <c r="A38" s="19">
        <v>3</v>
      </c>
      <c r="B38" s="20" t="s">
        <v>26</v>
      </c>
      <c r="C38" s="21" t="s">
        <v>60</v>
      </c>
      <c r="D38" s="20">
        <v>4329.2</v>
      </c>
      <c r="E38" s="20">
        <v>4378.2</v>
      </c>
      <c r="F38" s="20">
        <f t="shared" si="6"/>
        <v>49</v>
      </c>
      <c r="G38" s="20">
        <v>750.28</v>
      </c>
      <c r="H38" s="20">
        <v>943.5</v>
      </c>
      <c r="I38" s="20">
        <f t="shared" si="7"/>
        <v>193.22000000000003</v>
      </c>
      <c r="J38" s="36">
        <v>0.17330000000000001</v>
      </c>
      <c r="K38" s="36">
        <v>0.21540000000000001</v>
      </c>
      <c r="L38" s="37">
        <f t="shared" si="8"/>
        <v>4.2099999999999999E-2</v>
      </c>
    </row>
    <row r="39" spans="1:12" ht="42.75">
      <c r="A39" s="19">
        <v>4</v>
      </c>
      <c r="B39" s="20" t="s">
        <v>27</v>
      </c>
      <c r="C39" s="21" t="s">
        <v>60</v>
      </c>
      <c r="D39" s="20">
        <v>849.92</v>
      </c>
      <c r="E39" s="20">
        <v>847.26</v>
      </c>
      <c r="F39" s="20">
        <f t="shared" si="6"/>
        <v>-2.6599999999999682</v>
      </c>
      <c r="G39" s="20">
        <v>474.71</v>
      </c>
      <c r="H39" s="20">
        <v>440.2</v>
      </c>
      <c r="I39" s="20">
        <f t="shared" si="7"/>
        <v>-34.509999999999991</v>
      </c>
      <c r="J39" s="36">
        <v>0.5585</v>
      </c>
      <c r="K39" s="36">
        <v>0.51949999999999996</v>
      </c>
      <c r="L39" s="37">
        <f t="shared" si="8"/>
        <v>-3.9000000000000035E-2</v>
      </c>
    </row>
    <row r="40" spans="1:12" ht="14.25">
      <c r="A40" s="19">
        <v>5</v>
      </c>
      <c r="B40" s="20" t="s">
        <v>28</v>
      </c>
      <c r="C40" s="21" t="s">
        <v>60</v>
      </c>
      <c r="D40" s="20">
        <v>749.1</v>
      </c>
      <c r="E40" s="20">
        <v>1007.5</v>
      </c>
      <c r="F40" s="20">
        <f t="shared" si="6"/>
        <v>258.39999999999998</v>
      </c>
      <c r="G40" s="20">
        <v>158.43</v>
      </c>
      <c r="H40" s="20">
        <v>113.15</v>
      </c>
      <c r="I40" s="20">
        <f t="shared" si="7"/>
        <v>-45.28</v>
      </c>
      <c r="J40" s="36">
        <v>0.2114</v>
      </c>
      <c r="K40" s="36">
        <v>0.1123</v>
      </c>
      <c r="L40" s="37">
        <f t="shared" si="8"/>
        <v>-9.9100000000000008E-2</v>
      </c>
    </row>
    <row r="41" spans="1:12" ht="28.5">
      <c r="A41" s="19">
        <v>6</v>
      </c>
      <c r="B41" s="20" t="s">
        <v>30</v>
      </c>
      <c r="C41" s="21" t="s">
        <v>60</v>
      </c>
      <c r="D41" s="20">
        <v>365</v>
      </c>
      <c r="E41" s="20">
        <v>151</v>
      </c>
      <c r="F41" s="20">
        <f t="shared" si="6"/>
        <v>-214</v>
      </c>
      <c r="G41" s="20">
        <v>116.15</v>
      </c>
      <c r="H41" s="20">
        <v>69</v>
      </c>
      <c r="I41" s="20">
        <f t="shared" si="7"/>
        <v>-47.150000000000006</v>
      </c>
      <c r="J41" s="36">
        <v>0.31819999999999998</v>
      </c>
      <c r="K41" s="36">
        <v>0.45689999999999997</v>
      </c>
      <c r="L41" s="37">
        <f t="shared" si="8"/>
        <v>0.13869999999999999</v>
      </c>
    </row>
    <row r="42" spans="1:12" ht="28.5">
      <c r="A42" s="19">
        <v>7</v>
      </c>
      <c r="B42" s="20" t="s">
        <v>29</v>
      </c>
      <c r="C42" s="21" t="s">
        <v>60</v>
      </c>
      <c r="D42" s="20">
        <v>572.9</v>
      </c>
      <c r="E42" s="20">
        <v>686.4</v>
      </c>
      <c r="F42" s="20">
        <f t="shared" si="6"/>
        <v>113.5</v>
      </c>
      <c r="G42" s="20">
        <v>215.8</v>
      </c>
      <c r="H42" s="20">
        <v>245.54</v>
      </c>
      <c r="I42" s="20">
        <f t="shared" si="7"/>
        <v>29.739999999999981</v>
      </c>
      <c r="J42" s="36">
        <v>0.37659999999999999</v>
      </c>
      <c r="K42" s="36">
        <v>0.35770000000000002</v>
      </c>
      <c r="L42" s="37">
        <f t="shared" si="8"/>
        <v>-1.8899999999999972E-2</v>
      </c>
    </row>
    <row r="43" spans="1:12" ht="14.25">
      <c r="A43" s="19">
        <v>9</v>
      </c>
      <c r="B43" s="20" t="s">
        <v>31</v>
      </c>
      <c r="C43" s="21" t="s">
        <v>60</v>
      </c>
      <c r="D43" s="20">
        <v>131</v>
      </c>
      <c r="E43" s="20">
        <v>492.8</v>
      </c>
      <c r="F43" s="20">
        <f t="shared" si="6"/>
        <v>361.8</v>
      </c>
      <c r="G43" s="20">
        <v>28.54</v>
      </c>
      <c r="H43" s="20">
        <v>82.78</v>
      </c>
      <c r="I43" s="20">
        <f t="shared" si="7"/>
        <v>54.24</v>
      </c>
      <c r="J43" s="36">
        <v>0.37659999999999999</v>
      </c>
      <c r="K43" s="36">
        <v>0.16789999999999999</v>
      </c>
      <c r="L43" s="37">
        <f t="shared" si="8"/>
        <v>-0.2087</v>
      </c>
    </row>
    <row r="44" spans="1:12" ht="14.25">
      <c r="A44" s="20" t="s">
        <v>32</v>
      </c>
      <c r="B44" s="20"/>
      <c r="C44" s="20"/>
      <c r="D44" s="20">
        <v>32966.5</v>
      </c>
      <c r="E44" s="20">
        <v>31848.49</v>
      </c>
      <c r="F44" s="20">
        <f t="shared" si="6"/>
        <v>-1118.0099999999984</v>
      </c>
      <c r="G44" s="20">
        <v>10394.08</v>
      </c>
      <c r="H44" s="20">
        <v>8614.69</v>
      </c>
      <c r="I44" s="20">
        <f t="shared" si="7"/>
        <v>-1779.3899999999994</v>
      </c>
      <c r="J44" s="36">
        <v>0.31519999999999998</v>
      </c>
      <c r="K44" s="36">
        <v>0.27039999999999997</v>
      </c>
      <c r="L44" s="37">
        <f t="shared" si="8"/>
        <v>-4.4800000000000006E-2</v>
      </c>
    </row>
    <row r="45" spans="1:12" ht="24" customHeight="1">
      <c r="A45" s="101" t="s">
        <v>65</v>
      </c>
      <c r="B45" s="102"/>
      <c r="C45" s="102"/>
      <c r="D45" s="102"/>
      <c r="E45" s="102"/>
      <c r="F45" s="102"/>
      <c r="G45" s="102"/>
      <c r="H45" s="102"/>
      <c r="I45" s="102"/>
      <c r="J45" s="103"/>
      <c r="K45" s="103"/>
      <c r="L45" s="104"/>
    </row>
    <row r="46" spans="1:12" ht="36.75" customHeight="1">
      <c r="A46" s="92" t="s">
        <v>66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4"/>
    </row>
    <row r="47" spans="1:12" ht="24" customHeigh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4"/>
    </row>
    <row r="48" spans="1:12" ht="24" customHeight="1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4"/>
    </row>
    <row r="49" spans="1:12" ht="24" customHeight="1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4"/>
    </row>
    <row r="50" spans="1:12" ht="14.25">
      <c r="A50" s="95" t="s">
        <v>35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/>
    </row>
    <row r="51" spans="1:12" ht="14.25">
      <c r="A51" s="22" t="s">
        <v>36</v>
      </c>
      <c r="B51" s="23" t="s">
        <v>5</v>
      </c>
      <c r="C51" s="24" t="s">
        <v>37</v>
      </c>
      <c r="D51" s="25" t="s">
        <v>38</v>
      </c>
      <c r="E51" s="25" t="s">
        <v>39</v>
      </c>
      <c r="F51" s="25" t="s">
        <v>40</v>
      </c>
      <c r="G51" s="25" t="s">
        <v>41</v>
      </c>
      <c r="H51" s="89"/>
      <c r="I51" s="90"/>
      <c r="J51" s="91"/>
      <c r="K51" s="91"/>
      <c r="L51" s="91"/>
    </row>
    <row r="52" spans="1:12" ht="14.25">
      <c r="A52" s="26" t="s">
        <v>42</v>
      </c>
      <c r="B52" s="27">
        <v>393</v>
      </c>
      <c r="C52" s="13" t="s">
        <v>60</v>
      </c>
      <c r="D52" s="112">
        <v>61</v>
      </c>
      <c r="E52" s="112">
        <v>1888.42</v>
      </c>
      <c r="F52" s="112">
        <v>99</v>
      </c>
      <c r="G52" s="112">
        <v>3926.66</v>
      </c>
      <c r="H52" s="84"/>
      <c r="I52" s="85"/>
      <c r="J52" s="85"/>
      <c r="K52" s="85"/>
      <c r="L52" s="85"/>
    </row>
    <row r="53" spans="1:12" ht="14.25">
      <c r="A53" s="26" t="s">
        <v>43</v>
      </c>
      <c r="B53" s="27">
        <v>393</v>
      </c>
      <c r="C53" s="13" t="s">
        <v>60</v>
      </c>
      <c r="D53" s="112">
        <v>121</v>
      </c>
      <c r="E53" s="112">
        <v>4977.3999999999996</v>
      </c>
      <c r="F53" s="112">
        <v>126</v>
      </c>
      <c r="G53" s="112">
        <v>4889.79</v>
      </c>
      <c r="H53" s="84"/>
      <c r="I53" s="85"/>
      <c r="J53" s="85"/>
      <c r="K53" s="85"/>
      <c r="L53" s="85"/>
    </row>
    <row r="54" spans="1:12" ht="14.25">
      <c r="A54" s="26" t="s">
        <v>44</v>
      </c>
      <c r="B54" s="27">
        <v>393</v>
      </c>
      <c r="C54" s="13" t="s">
        <v>60</v>
      </c>
      <c r="D54" s="112">
        <v>86</v>
      </c>
      <c r="E54" s="112">
        <v>3859.04</v>
      </c>
      <c r="F54" s="112">
        <v>111</v>
      </c>
      <c r="G54" s="112">
        <v>5523.28</v>
      </c>
      <c r="H54" s="84"/>
      <c r="I54" s="85"/>
      <c r="J54" s="85"/>
      <c r="K54" s="85"/>
      <c r="L54" s="85"/>
    </row>
    <row r="55" spans="1:12" ht="14.25">
      <c r="A55" s="26" t="s">
        <v>45</v>
      </c>
      <c r="B55" s="27">
        <v>393</v>
      </c>
      <c r="C55" s="13" t="s">
        <v>60</v>
      </c>
      <c r="D55" s="112">
        <v>91</v>
      </c>
      <c r="E55" s="112">
        <v>4792.8</v>
      </c>
      <c r="F55" s="112">
        <v>84</v>
      </c>
      <c r="G55" s="112">
        <v>3381.39</v>
      </c>
      <c r="H55" s="84"/>
      <c r="I55" s="85"/>
      <c r="J55" s="85"/>
      <c r="K55" s="85"/>
      <c r="L55" s="85"/>
    </row>
    <row r="56" spans="1:12" ht="14.25">
      <c r="A56" s="26" t="s">
        <v>46</v>
      </c>
      <c r="B56" s="27">
        <v>393</v>
      </c>
      <c r="C56" s="13" t="s">
        <v>60</v>
      </c>
      <c r="D56" s="112">
        <v>110</v>
      </c>
      <c r="E56" s="112">
        <v>4955.6000000000004</v>
      </c>
      <c r="F56" s="112">
        <v>121</v>
      </c>
      <c r="G56" s="112">
        <v>5551.76</v>
      </c>
      <c r="H56" s="84"/>
      <c r="I56" s="85"/>
      <c r="J56" s="85"/>
      <c r="K56" s="85"/>
      <c r="L56" s="85"/>
    </row>
    <row r="57" spans="1:12" ht="14.25">
      <c r="A57" s="26" t="s">
        <v>47</v>
      </c>
      <c r="B57" s="27">
        <v>393</v>
      </c>
      <c r="C57" s="13" t="s">
        <v>60</v>
      </c>
      <c r="D57" s="113">
        <v>315</v>
      </c>
      <c r="E57" s="113">
        <v>14083.93</v>
      </c>
      <c r="F57" s="113">
        <v>337</v>
      </c>
      <c r="G57" s="113">
        <v>13365.15</v>
      </c>
      <c r="H57" s="84"/>
      <c r="I57" s="85"/>
      <c r="J57" s="85"/>
      <c r="K57" s="85"/>
      <c r="L57" s="85"/>
    </row>
    <row r="58" spans="1:12" ht="15">
      <c r="A58" s="86" t="s">
        <v>62</v>
      </c>
      <c r="B58" s="86"/>
      <c r="C58" s="86"/>
      <c r="D58" s="86"/>
      <c r="E58" s="86"/>
      <c r="F58" s="86"/>
      <c r="G58" s="86"/>
      <c r="H58" s="86"/>
      <c r="I58" s="87"/>
      <c r="J58" s="88"/>
      <c r="K58" s="88"/>
      <c r="L58" s="88"/>
    </row>
    <row r="59" spans="1:12" ht="15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8"/>
    </row>
    <row r="60" spans="1:12" ht="15">
      <c r="A60" s="79">
        <v>2</v>
      </c>
      <c r="B60" s="80"/>
      <c r="C60" s="80"/>
      <c r="D60" s="80"/>
      <c r="E60" s="80"/>
      <c r="F60" s="80"/>
      <c r="G60" s="80"/>
      <c r="H60" s="80"/>
      <c r="I60" s="81"/>
      <c r="J60" s="82"/>
      <c r="K60" s="82"/>
      <c r="L60" s="83"/>
    </row>
    <row r="61" spans="1:12" ht="1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2" ht="15">
      <c r="A62" s="69" t="s">
        <v>63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</row>
    <row r="63" spans="1:12" ht="15">
      <c r="A63" s="69"/>
      <c r="B63" s="69"/>
      <c r="C63" s="69"/>
      <c r="D63" s="69"/>
      <c r="E63" s="69"/>
      <c r="F63" s="69"/>
      <c r="G63" s="69"/>
      <c r="H63" s="69"/>
      <c r="I63" s="70"/>
      <c r="J63" s="71"/>
      <c r="K63" s="71"/>
      <c r="L63" s="71"/>
    </row>
    <row r="64" spans="1:12" ht="15">
      <c r="A64" s="69" t="s">
        <v>64</v>
      </c>
      <c r="B64" s="69"/>
      <c r="C64" s="69"/>
      <c r="D64" s="69"/>
      <c r="E64" s="69"/>
      <c r="F64" s="69"/>
      <c r="G64" s="69"/>
      <c r="H64" s="69"/>
      <c r="I64" s="70"/>
      <c r="J64" s="71"/>
      <c r="K64" s="71"/>
      <c r="L64" s="71"/>
    </row>
    <row r="65" spans="1:12" ht="15">
      <c r="A65" s="51"/>
      <c r="B65" s="51"/>
      <c r="C65" s="51"/>
      <c r="D65" s="51"/>
      <c r="E65" s="51"/>
      <c r="F65" s="51"/>
      <c r="G65" s="51"/>
      <c r="H65" s="51"/>
      <c r="I65" s="52"/>
      <c r="J65" s="53"/>
      <c r="K65" s="53"/>
      <c r="L65" s="53"/>
    </row>
    <row r="66" spans="1:12" ht="1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14.25">
      <c r="A67" s="73" t="s">
        <v>48</v>
      </c>
      <c r="B67" s="74"/>
      <c r="C67" s="75"/>
      <c r="D67" s="73"/>
      <c r="E67" s="73"/>
      <c r="F67" s="73"/>
      <c r="G67" s="73"/>
      <c r="H67" s="38"/>
      <c r="I67" s="48"/>
      <c r="J67" s="48"/>
      <c r="K67" s="48"/>
    </row>
    <row r="68" spans="1:12" s="1" customFormat="1" ht="14.25">
      <c r="A68" s="39" t="s">
        <v>37</v>
      </c>
      <c r="B68" s="57" t="s">
        <v>49</v>
      </c>
      <c r="C68" s="58"/>
      <c r="D68" s="59" t="s">
        <v>50</v>
      </c>
      <c r="E68" s="60"/>
      <c r="F68" s="59" t="s">
        <v>51</v>
      </c>
      <c r="G68" s="60"/>
      <c r="H68" s="40"/>
      <c r="I68" s="40"/>
      <c r="J68" s="40"/>
      <c r="K68" s="40"/>
      <c r="L68" s="40"/>
    </row>
    <row r="69" spans="1:12" s="1" customFormat="1" ht="14.25">
      <c r="A69" s="55" t="s">
        <v>60</v>
      </c>
      <c r="B69" s="41" t="s">
        <v>52</v>
      </c>
      <c r="C69" s="41" t="s">
        <v>3</v>
      </c>
      <c r="D69" s="41" t="s">
        <v>52</v>
      </c>
      <c r="E69" s="41" t="s">
        <v>3</v>
      </c>
      <c r="F69" s="41" t="s">
        <v>52</v>
      </c>
      <c r="G69" s="41" t="s">
        <v>3</v>
      </c>
      <c r="H69" s="40"/>
      <c r="I69" s="40"/>
      <c r="J69" s="40"/>
      <c r="K69" s="40"/>
      <c r="L69" s="40"/>
    </row>
    <row r="70" spans="1:12" s="1" customFormat="1" ht="14.25">
      <c r="A70" s="56"/>
      <c r="B70" s="42">
        <v>920</v>
      </c>
      <c r="C70" s="43">
        <v>37000</v>
      </c>
      <c r="D70" s="44">
        <v>930</v>
      </c>
      <c r="E70" s="45">
        <v>37800</v>
      </c>
      <c r="F70" s="42">
        <v>935</v>
      </c>
      <c r="G70" s="43">
        <v>38000</v>
      </c>
      <c r="H70" s="40"/>
      <c r="I70" s="40"/>
      <c r="J70" s="40"/>
      <c r="K70" s="40"/>
      <c r="L70" s="40"/>
    </row>
    <row r="71" spans="1:12" s="1" customFormat="1" ht="21" customHeight="1">
      <c r="A71" s="61" t="s">
        <v>53</v>
      </c>
      <c r="B71" s="61"/>
      <c r="C71" s="61"/>
      <c r="D71" s="61"/>
      <c r="E71" s="61"/>
      <c r="F71" s="61"/>
      <c r="G71" s="61"/>
      <c r="H71" s="61"/>
      <c r="I71" s="61"/>
      <c r="J71" s="61"/>
      <c r="K71" s="62"/>
      <c r="L71" s="49" t="s">
        <v>54</v>
      </c>
    </row>
    <row r="72" spans="1:12" s="1" customFormat="1" ht="21" customHeight="1">
      <c r="A72" s="111" t="s">
        <v>55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63">
        <v>20</v>
      </c>
    </row>
    <row r="73" spans="1:12" s="1" customFormat="1" ht="21" customHeight="1">
      <c r="A73" s="111" t="s">
        <v>56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63"/>
    </row>
    <row r="74" spans="1:12" s="1" customFormat="1" ht="21" customHeight="1">
      <c r="A74" s="111" t="s">
        <v>57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63"/>
    </row>
    <row r="75" spans="1:12" s="1" customFormat="1" ht="21" customHeight="1">
      <c r="A75" s="111" t="s">
        <v>58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63"/>
    </row>
    <row r="76" spans="1:12" s="1" customFormat="1" ht="21" customHeight="1">
      <c r="A76" s="111" t="s">
        <v>59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63"/>
    </row>
    <row r="77" spans="1:12" s="1" customFormat="1" ht="21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2"/>
      <c r="L77" s="63"/>
    </row>
    <row r="78" spans="1:12" s="1" customFormat="1" ht="21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2"/>
      <c r="L78" s="63"/>
    </row>
    <row r="79" spans="1:12" s="1" customFormat="1" ht="21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2"/>
      <c r="L79" s="63"/>
    </row>
    <row r="80" spans="1:12" s="1" customFormat="1" ht="21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2"/>
      <c r="L80" s="64"/>
    </row>
    <row r="81" spans="1:12" s="2" customFormat="1" ht="21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2"/>
      <c r="L81" s="65"/>
    </row>
    <row r="82" spans="1:12" ht="1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6"/>
      <c r="L82" s="47"/>
    </row>
    <row r="83" spans="1:12" ht="1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6"/>
    </row>
    <row r="84" spans="1:12" ht="1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6"/>
    </row>
    <row r="85" spans="1:12" ht="1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50"/>
    </row>
    <row r="86" spans="1:12" ht="15">
      <c r="A86" s="66"/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1:12" ht="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</row>
  </sheetData>
  <mergeCells count="53">
    <mergeCell ref="A75:K75"/>
    <mergeCell ref="A76:K76"/>
    <mergeCell ref="A1:M1"/>
    <mergeCell ref="A2:M2"/>
    <mergeCell ref="D3:F3"/>
    <mergeCell ref="G3:I3"/>
    <mergeCell ref="J3:L3"/>
    <mergeCell ref="A47:L47"/>
    <mergeCell ref="A48:L48"/>
    <mergeCell ref="A49:L49"/>
    <mergeCell ref="A50:L50"/>
    <mergeCell ref="A10:L10"/>
    <mergeCell ref="A11:C11"/>
    <mergeCell ref="A45:L45"/>
    <mergeCell ref="A46:L46"/>
    <mergeCell ref="H57:L57"/>
    <mergeCell ref="A58:L58"/>
    <mergeCell ref="H51:L51"/>
    <mergeCell ref="H52:L52"/>
    <mergeCell ref="H53:L53"/>
    <mergeCell ref="H54:L54"/>
    <mergeCell ref="D68:E68"/>
    <mergeCell ref="F68:G68"/>
    <mergeCell ref="A71:K71"/>
    <mergeCell ref="L72:L81"/>
    <mergeCell ref="A86:K86"/>
    <mergeCell ref="A81:K81"/>
    <mergeCell ref="A82:K82"/>
    <mergeCell ref="A83:K83"/>
    <mergeCell ref="A84:K84"/>
    <mergeCell ref="A77:K77"/>
    <mergeCell ref="A78:K78"/>
    <mergeCell ref="A79:K79"/>
    <mergeCell ref="A80:K80"/>
    <mergeCell ref="A72:K72"/>
    <mergeCell ref="A73:K73"/>
    <mergeCell ref="A74:K74"/>
    <mergeCell ref="A6:A7"/>
    <mergeCell ref="A8:A9"/>
    <mergeCell ref="A69:A70"/>
    <mergeCell ref="B5:B9"/>
    <mergeCell ref="C5:C9"/>
    <mergeCell ref="B68:C68"/>
    <mergeCell ref="A63:L63"/>
    <mergeCell ref="A64:L64"/>
    <mergeCell ref="A66:L66"/>
    <mergeCell ref="A67:G67"/>
    <mergeCell ref="A59:L59"/>
    <mergeCell ref="A60:L60"/>
    <mergeCell ref="A61:L61"/>
    <mergeCell ref="A62:L62"/>
    <mergeCell ref="H55:L55"/>
    <mergeCell ref="H56:L56"/>
  </mergeCells>
  <phoneticPr fontId="14" type="noConversion"/>
  <pageMargins left="7.8472222222222221E-2" right="0.11805555555555555" top="1" bottom="1" header="0.51111111111111107" footer="0.51111111111111107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7.3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微软用户</cp:lastModifiedBy>
  <cp:revision/>
  <cp:lastPrinted>2014-06-29T04:30:55Z</cp:lastPrinted>
  <dcterms:created xsi:type="dcterms:W3CDTF">2014-05-04T03:37:30Z</dcterms:created>
  <dcterms:modified xsi:type="dcterms:W3CDTF">2014-07-09T14:33:59Z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2052-9.1.0.4715</vt:lpwstr>
  </property>
</Properties>
</file>