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9825"/>
  </bookViews>
  <sheets>
    <sheet name="药品" sheetId="9" r:id="rId1"/>
    <sheet name="部室" sheetId="11" r:id="rId2"/>
    <sheet name="发放" sheetId="10" r:id="rId3"/>
  </sheets>
  <definedNames>
    <definedName name="_xlnm.Print_Titles" localSheetId="0">药品!$1:$5</definedName>
  </definedNames>
  <calcPr calcId="124519"/>
</workbook>
</file>

<file path=xl/calcChain.xml><?xml version="1.0" encoding="utf-8"?>
<calcChain xmlns="http://schemas.openxmlformats.org/spreadsheetml/2006/main">
  <c r="G7" i="9"/>
  <c r="G8"/>
  <c r="G9"/>
  <c r="G10"/>
  <c r="G11"/>
  <c r="G12"/>
  <c r="G13"/>
  <c r="G14"/>
  <c r="G15"/>
  <c r="G16"/>
  <c r="G17"/>
  <c r="G18"/>
  <c r="G19"/>
  <c r="G20"/>
  <c r="G21"/>
  <c r="G6"/>
  <c r="R14" i="11"/>
  <c r="R13"/>
  <c r="K15"/>
  <c r="J15"/>
  <c r="H15"/>
  <c r="G15"/>
  <c r="F15"/>
  <c r="E15"/>
  <c r="D15"/>
  <c r="C15"/>
  <c r="I15"/>
  <c r="L15"/>
  <c r="M15"/>
  <c r="N15"/>
  <c r="O15"/>
  <c r="P15"/>
  <c r="Q15"/>
  <c r="R6"/>
  <c r="R7"/>
  <c r="R8"/>
  <c r="R9"/>
  <c r="R10"/>
  <c r="R11"/>
  <c r="R12"/>
  <c r="D33" i="10"/>
  <c r="M10"/>
  <c r="E33"/>
  <c r="F33"/>
  <c r="G33"/>
  <c r="H33"/>
  <c r="I33"/>
  <c r="J33"/>
  <c r="K33"/>
  <c r="L33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7"/>
  <c r="M8"/>
  <c r="M9"/>
  <c r="M11"/>
  <c r="M12"/>
  <c r="M13"/>
  <c r="M14"/>
  <c r="M6"/>
  <c r="M33" l="1"/>
  <c r="R15" i="11"/>
</calcChain>
</file>

<file path=xl/sharedStrings.xml><?xml version="1.0" encoding="utf-8"?>
<sst xmlns="http://schemas.openxmlformats.org/spreadsheetml/2006/main" count="132" uniqueCount="105">
  <si>
    <t xml:space="preserve">                 物资需求计划</t>
  </si>
  <si>
    <t>序号</t>
  </si>
  <si>
    <t>类型</t>
  </si>
  <si>
    <t>名称及规格</t>
  </si>
  <si>
    <t>单位</t>
  </si>
  <si>
    <t>数量合计</t>
  </si>
  <si>
    <t>瓶</t>
  </si>
  <si>
    <t>肠舒止泻片</t>
  </si>
  <si>
    <t>盒</t>
  </si>
  <si>
    <t>藿香正气液</t>
  </si>
  <si>
    <t>999感冒灵</t>
  </si>
  <si>
    <t>人丹</t>
  </si>
  <si>
    <t>扑尔敏</t>
  </si>
  <si>
    <t>风油精</t>
  </si>
  <si>
    <t>季德胜蛇药片</t>
  </si>
  <si>
    <t>创可贴</t>
  </si>
  <si>
    <t>云南白药</t>
  </si>
  <si>
    <t>正红花油</t>
  </si>
  <si>
    <t>碘伏</t>
  </si>
  <si>
    <t>消毒纱布</t>
  </si>
  <si>
    <t>包</t>
  </si>
  <si>
    <t>棉签</t>
  </si>
  <si>
    <t>胶布</t>
  </si>
  <si>
    <t>卷</t>
  </si>
  <si>
    <t xml:space="preserve">                 成都台商投资区天然气开发有限公司</t>
    <phoneticPr fontId="1" type="noConversion"/>
  </si>
  <si>
    <t>编制部门：办公室</t>
    <phoneticPr fontId="1" type="noConversion"/>
  </si>
  <si>
    <t>京万红</t>
    <phoneticPr fontId="1" type="noConversion"/>
  </si>
  <si>
    <t>成都台商投资区天然气开发有限公司</t>
    <phoneticPr fontId="1" type="noConversion"/>
  </si>
  <si>
    <t>物资需求计划表</t>
    <phoneticPr fontId="1" type="noConversion"/>
  </si>
  <si>
    <t>编制部门：办公室</t>
    <phoneticPr fontId="1" type="noConversion"/>
  </si>
  <si>
    <t>部门</t>
    <phoneticPr fontId="1" type="noConversion"/>
  </si>
  <si>
    <t>姓名</t>
    <phoneticPr fontId="1" type="noConversion"/>
  </si>
  <si>
    <t>名称及规格</t>
    <phoneticPr fontId="1" type="noConversion"/>
  </si>
  <si>
    <t>数量
合计</t>
    <phoneticPr fontId="1" type="noConversion"/>
  </si>
  <si>
    <t>巡线班</t>
    <phoneticPr fontId="1" type="noConversion"/>
  </si>
  <si>
    <t>赵明祥</t>
    <phoneticPr fontId="1" type="noConversion"/>
  </si>
  <si>
    <t>王文俊</t>
    <phoneticPr fontId="1" type="noConversion"/>
  </si>
  <si>
    <t>郑其旭</t>
    <phoneticPr fontId="1" type="noConversion"/>
  </si>
  <si>
    <t>抄表工</t>
    <phoneticPr fontId="1" type="noConversion"/>
  </si>
  <si>
    <t>周启琴</t>
    <phoneticPr fontId="1" type="noConversion"/>
  </si>
  <si>
    <t>分管领导：</t>
    <phoneticPr fontId="1" type="noConversion"/>
  </si>
  <si>
    <t>部门负责人：</t>
    <phoneticPr fontId="1" type="noConversion"/>
  </si>
  <si>
    <t>签字</t>
    <phoneticPr fontId="1" type="noConversion"/>
  </si>
  <si>
    <t>办公室</t>
    <phoneticPr fontId="1" type="noConversion"/>
  </si>
  <si>
    <t>财务部</t>
    <phoneticPr fontId="1" type="noConversion"/>
  </si>
  <si>
    <t>经管部</t>
    <phoneticPr fontId="1" type="noConversion"/>
  </si>
  <si>
    <t>生产部</t>
    <phoneticPr fontId="1" type="noConversion"/>
  </si>
  <si>
    <t>用户部</t>
    <phoneticPr fontId="1" type="noConversion"/>
  </si>
  <si>
    <t>调度室</t>
    <phoneticPr fontId="1" type="noConversion"/>
  </si>
  <si>
    <t>科技园配气站</t>
    <phoneticPr fontId="1" type="noConversion"/>
  </si>
  <si>
    <t>鱼凫
配气站</t>
    <phoneticPr fontId="1" type="noConversion"/>
  </si>
  <si>
    <t>云南
白药</t>
    <phoneticPr fontId="1" type="noConversion"/>
  </si>
  <si>
    <t>编号</t>
    <phoneticPr fontId="1" type="noConversion"/>
  </si>
  <si>
    <t>藿香正
气液</t>
    <phoneticPr fontId="1" type="noConversion"/>
  </si>
  <si>
    <t>编制部门：办公室</t>
    <phoneticPr fontId="1" type="noConversion"/>
  </si>
  <si>
    <t>部门</t>
    <phoneticPr fontId="1" type="noConversion"/>
  </si>
  <si>
    <t>名称及规格</t>
    <phoneticPr fontId="1" type="noConversion"/>
  </si>
  <si>
    <t>数量
合计</t>
    <phoneticPr fontId="1" type="noConversion"/>
  </si>
  <si>
    <t>肠舒止
泻片</t>
    <phoneticPr fontId="1" type="noConversion"/>
  </si>
  <si>
    <t>季德胜
蛇药片</t>
    <phoneticPr fontId="1" type="noConversion"/>
  </si>
  <si>
    <t>创可贴</t>
    <phoneticPr fontId="1" type="noConversion"/>
  </si>
  <si>
    <t>消毒
纱布</t>
    <phoneticPr fontId="1" type="noConversion"/>
  </si>
  <si>
    <t>板蓝根</t>
    <phoneticPr fontId="1" type="noConversion"/>
  </si>
  <si>
    <t>杭菊</t>
    <phoneticPr fontId="1" type="noConversion"/>
  </si>
  <si>
    <t>板蓝根</t>
    <phoneticPr fontId="1" type="noConversion"/>
  </si>
  <si>
    <t>杭菊</t>
    <phoneticPr fontId="1" type="noConversion"/>
  </si>
  <si>
    <t>唐栋琦</t>
    <phoneticPr fontId="1" type="noConversion"/>
  </si>
  <si>
    <t>朱贵安</t>
    <phoneticPr fontId="1" type="noConversion"/>
  </si>
  <si>
    <t>用户管理部</t>
    <phoneticPr fontId="1" type="noConversion"/>
  </si>
  <si>
    <t>陈泳吉</t>
    <phoneticPr fontId="1" type="noConversion"/>
  </si>
  <si>
    <t>李丹琳</t>
    <phoneticPr fontId="1" type="noConversion"/>
  </si>
  <si>
    <t>王亚静</t>
    <phoneticPr fontId="1" type="noConversion"/>
  </si>
  <si>
    <t>罗荣鹏</t>
    <phoneticPr fontId="1" type="noConversion"/>
  </si>
  <si>
    <t>孙冬菊</t>
    <phoneticPr fontId="1" type="noConversion"/>
  </si>
  <si>
    <t>杨玉群</t>
    <phoneticPr fontId="1" type="noConversion"/>
  </si>
  <si>
    <t>韩艳辉</t>
    <phoneticPr fontId="1" type="noConversion"/>
  </si>
  <si>
    <t>鱼凫配气站</t>
    <phoneticPr fontId="1" type="noConversion"/>
  </si>
  <si>
    <t>陈志国</t>
    <phoneticPr fontId="1" type="noConversion"/>
  </si>
  <si>
    <t xml:space="preserve">陈玉洪 </t>
    <phoneticPr fontId="1" type="noConversion"/>
  </si>
  <si>
    <t>李念波</t>
    <phoneticPr fontId="1" type="noConversion"/>
  </si>
  <si>
    <t>蒋永焓</t>
    <phoneticPr fontId="1" type="noConversion"/>
  </si>
  <si>
    <t>小车班</t>
    <phoneticPr fontId="1" type="noConversion"/>
  </si>
  <si>
    <t>藿香正气液(胶囊）</t>
    <phoneticPr fontId="1" type="noConversion"/>
  </si>
  <si>
    <t>2014.6.3</t>
    <phoneticPr fontId="1" type="noConversion"/>
  </si>
  <si>
    <t>合计</t>
    <phoneticPr fontId="1" type="noConversion"/>
  </si>
  <si>
    <t>序号</t>
    <phoneticPr fontId="1" type="noConversion"/>
  </si>
  <si>
    <t>胡  瑜</t>
    <phoneticPr fontId="1" type="noConversion"/>
  </si>
  <si>
    <t>李  珂</t>
    <phoneticPr fontId="1" type="noConversion"/>
  </si>
  <si>
    <t>宁  强</t>
    <phoneticPr fontId="1" type="noConversion"/>
  </si>
  <si>
    <t>任  杰</t>
    <phoneticPr fontId="1" type="noConversion"/>
  </si>
  <si>
    <t>蒲  锐</t>
    <phoneticPr fontId="1" type="noConversion"/>
  </si>
  <si>
    <t>邓  君</t>
    <phoneticPr fontId="1" type="noConversion"/>
  </si>
  <si>
    <t>陈  辉</t>
    <phoneticPr fontId="1" type="noConversion"/>
  </si>
  <si>
    <t>王  忠</t>
    <phoneticPr fontId="1" type="noConversion"/>
  </si>
  <si>
    <t>陈  军</t>
    <phoneticPr fontId="1" type="noConversion"/>
  </si>
  <si>
    <t>黄  刚</t>
    <phoneticPr fontId="1" type="noConversion"/>
  </si>
  <si>
    <t>编制人：</t>
    <phoneticPr fontId="1" type="noConversion"/>
  </si>
  <si>
    <t>合计：</t>
    <phoneticPr fontId="1" type="noConversion"/>
  </si>
  <si>
    <t>2014.6.3</t>
    <phoneticPr fontId="1" type="noConversion"/>
  </si>
  <si>
    <t>食堂</t>
    <phoneticPr fontId="1" type="noConversion"/>
  </si>
  <si>
    <t>葛根芩连片</t>
    <phoneticPr fontId="1" type="noConversion"/>
  </si>
  <si>
    <t>板蓝根颗粒</t>
    <phoneticPr fontId="1" type="noConversion"/>
  </si>
  <si>
    <t>盒</t>
    <phoneticPr fontId="1" type="noConversion"/>
  </si>
  <si>
    <t>藿香正气胶囊</t>
    <phoneticPr fontId="1" type="noConversion"/>
  </si>
  <si>
    <t>金额</t>
    <phoneticPr fontId="1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</si>
</sst>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vertical="center" wrapText="1"/>
    </xf>
    <xf numFmtId="0" fontId="6" fillId="0" borderId="7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7" xfId="0" applyNumberForma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255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SheetLayoutView="100" workbookViewId="0">
      <selection activeCell="J10" sqref="J10"/>
    </sheetView>
  </sheetViews>
  <sheetFormatPr defaultColWidth="9" defaultRowHeight="14.25"/>
  <cols>
    <col min="1" max="1" width="6" customWidth="1"/>
    <col min="2" max="2" width="7.25" customWidth="1"/>
    <col min="3" max="3" width="15.875" customWidth="1"/>
    <col min="4" max="4" width="8.5" customWidth="1"/>
    <col min="5" max="5" width="9" customWidth="1"/>
    <col min="6" max="9" width="7.125" customWidth="1"/>
    <col min="10" max="10" width="10.5" customWidth="1"/>
  </cols>
  <sheetData>
    <row r="1" spans="1:11" ht="30" customHeight="1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4"/>
    </row>
    <row r="2" spans="1:11" ht="24" customHeight="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4"/>
    </row>
    <row r="3" spans="1:11" ht="15" customHeight="1">
      <c r="A3" s="43" t="s">
        <v>25</v>
      </c>
      <c r="B3" s="43"/>
      <c r="C3" s="43"/>
      <c r="D3" s="1"/>
      <c r="E3" s="1"/>
      <c r="F3" s="1"/>
      <c r="G3" s="1"/>
      <c r="H3" s="1"/>
      <c r="I3" s="1"/>
      <c r="J3" s="38">
        <v>2014.5</v>
      </c>
      <c r="K3" s="38"/>
    </row>
    <row r="4" spans="1:11" ht="21" customHeight="1">
      <c r="A4" s="35" t="s">
        <v>1</v>
      </c>
      <c r="B4" s="35" t="s">
        <v>2</v>
      </c>
      <c r="C4" s="35" t="s">
        <v>3</v>
      </c>
      <c r="D4" s="36" t="s">
        <v>4</v>
      </c>
      <c r="E4" s="39"/>
      <c r="F4" s="40"/>
      <c r="G4" s="40"/>
      <c r="H4" s="40"/>
      <c r="I4" s="39"/>
      <c r="J4" s="41"/>
      <c r="K4" s="35"/>
    </row>
    <row r="5" spans="1:11" ht="23.1" customHeight="1">
      <c r="A5" s="35"/>
      <c r="B5" s="35"/>
      <c r="C5" s="35"/>
      <c r="D5" s="36"/>
      <c r="E5" s="3" t="s">
        <v>5</v>
      </c>
      <c r="F5" s="2" t="s">
        <v>104</v>
      </c>
      <c r="G5" s="2"/>
      <c r="H5" s="2"/>
      <c r="I5" s="2"/>
      <c r="J5" s="42"/>
      <c r="K5" s="35"/>
    </row>
    <row r="6" spans="1:11" ht="30" customHeight="1">
      <c r="A6" s="2">
        <v>1</v>
      </c>
      <c r="B6" s="2"/>
      <c r="C6" s="33" t="s">
        <v>100</v>
      </c>
      <c r="D6" s="4" t="s">
        <v>8</v>
      </c>
      <c r="E6" s="5">
        <v>64</v>
      </c>
      <c r="F6" s="6">
        <v>19.5</v>
      </c>
      <c r="G6" s="6">
        <f>E6*F6</f>
        <v>1248</v>
      </c>
      <c r="H6" s="6"/>
      <c r="I6" s="6"/>
      <c r="J6" s="7"/>
      <c r="K6" s="2"/>
    </row>
    <row r="7" spans="1:11" ht="30" customHeight="1">
      <c r="A7" s="2">
        <v>2</v>
      </c>
      <c r="B7" s="3"/>
      <c r="C7" s="10" t="s">
        <v>9</v>
      </c>
      <c r="D7" s="11" t="s">
        <v>8</v>
      </c>
      <c r="E7" s="5">
        <v>32</v>
      </c>
      <c r="F7" s="2">
        <v>11</v>
      </c>
      <c r="G7" s="6">
        <f t="shared" ref="G7:G21" si="0">E7*F7</f>
        <v>352</v>
      </c>
      <c r="H7" s="2"/>
      <c r="I7" s="2"/>
      <c r="J7" s="7"/>
      <c r="K7" s="2"/>
    </row>
    <row r="8" spans="1:11" ht="30" customHeight="1">
      <c r="A8" s="2">
        <v>3</v>
      </c>
      <c r="B8" s="3"/>
      <c r="C8" s="12" t="s">
        <v>10</v>
      </c>
      <c r="D8" s="11" t="s">
        <v>8</v>
      </c>
      <c r="E8" s="5">
        <v>14</v>
      </c>
      <c r="F8" s="2">
        <v>9</v>
      </c>
      <c r="G8" s="6">
        <f t="shared" si="0"/>
        <v>126</v>
      </c>
      <c r="H8" s="2"/>
      <c r="I8" s="2"/>
      <c r="J8" s="7"/>
      <c r="K8" s="2"/>
    </row>
    <row r="9" spans="1:11" ht="30" customHeight="1">
      <c r="A9" s="2">
        <v>4</v>
      </c>
      <c r="B9" s="3"/>
      <c r="C9" s="12" t="s">
        <v>11</v>
      </c>
      <c r="D9" s="11" t="s">
        <v>8</v>
      </c>
      <c r="E9" s="5">
        <v>140</v>
      </c>
      <c r="F9" s="2">
        <v>2.5</v>
      </c>
      <c r="G9" s="6">
        <f t="shared" si="0"/>
        <v>350</v>
      </c>
      <c r="H9" s="2"/>
      <c r="I9" s="2"/>
      <c r="J9" s="7"/>
      <c r="K9" s="2"/>
    </row>
    <row r="10" spans="1:11" ht="30" customHeight="1">
      <c r="A10" s="2">
        <v>5</v>
      </c>
      <c r="B10" s="3"/>
      <c r="C10" s="15" t="s">
        <v>101</v>
      </c>
      <c r="D10" s="11" t="s">
        <v>6</v>
      </c>
      <c r="E10" s="5">
        <v>51</v>
      </c>
      <c r="F10" s="2">
        <v>10.8</v>
      </c>
      <c r="G10" s="6">
        <f t="shared" si="0"/>
        <v>550.80000000000007</v>
      </c>
      <c r="H10" s="2"/>
      <c r="I10" s="2"/>
      <c r="J10" s="7"/>
      <c r="K10" s="2"/>
    </row>
    <row r="11" spans="1:11" ht="30" customHeight="1">
      <c r="A11" s="2">
        <v>6</v>
      </c>
      <c r="B11" s="3"/>
      <c r="C11" s="13" t="s">
        <v>14</v>
      </c>
      <c r="D11" s="11" t="s">
        <v>8</v>
      </c>
      <c r="E11" s="5">
        <v>25</v>
      </c>
      <c r="F11" s="2">
        <v>19.5</v>
      </c>
      <c r="G11" s="6">
        <f t="shared" si="0"/>
        <v>487.5</v>
      </c>
      <c r="H11" s="2"/>
      <c r="I11" s="2"/>
      <c r="J11" s="7"/>
      <c r="K11" s="2"/>
    </row>
    <row r="12" spans="1:11" ht="30" customHeight="1">
      <c r="A12" s="2">
        <v>7</v>
      </c>
      <c r="B12" s="2"/>
      <c r="C12" s="13" t="s">
        <v>15</v>
      </c>
      <c r="D12" s="4" t="s">
        <v>8</v>
      </c>
      <c r="E12" s="5">
        <v>10</v>
      </c>
      <c r="F12" s="2">
        <v>6</v>
      </c>
      <c r="G12" s="6">
        <f t="shared" si="0"/>
        <v>60</v>
      </c>
      <c r="H12" s="2"/>
      <c r="I12" s="2"/>
      <c r="J12" s="7"/>
      <c r="K12" s="2"/>
    </row>
    <row r="13" spans="1:11" ht="30" customHeight="1">
      <c r="A13" s="2">
        <v>8</v>
      </c>
      <c r="B13" s="2"/>
      <c r="C13" s="12" t="s">
        <v>16</v>
      </c>
      <c r="D13" s="4" t="s">
        <v>6</v>
      </c>
      <c r="E13" s="5">
        <v>15</v>
      </c>
      <c r="F13" s="2">
        <v>34.5</v>
      </c>
      <c r="G13" s="6">
        <f t="shared" si="0"/>
        <v>517.5</v>
      </c>
      <c r="H13" s="2"/>
      <c r="I13" s="2"/>
      <c r="J13" s="7"/>
      <c r="K13" s="2"/>
    </row>
    <row r="14" spans="1:11" ht="30" customHeight="1">
      <c r="A14" s="2">
        <v>9</v>
      </c>
      <c r="B14" s="2"/>
      <c r="C14" s="12" t="s">
        <v>17</v>
      </c>
      <c r="D14" s="4" t="s">
        <v>6</v>
      </c>
      <c r="E14" s="5">
        <v>8</v>
      </c>
      <c r="F14" s="2">
        <v>9</v>
      </c>
      <c r="G14" s="6">
        <f t="shared" si="0"/>
        <v>72</v>
      </c>
      <c r="H14" s="2"/>
      <c r="I14" s="2"/>
      <c r="J14" s="7"/>
      <c r="K14" s="2"/>
    </row>
    <row r="15" spans="1:11" ht="30" customHeight="1">
      <c r="A15" s="2">
        <v>10</v>
      </c>
      <c r="B15" s="2"/>
      <c r="C15" s="15" t="s">
        <v>63</v>
      </c>
      <c r="D15" s="4" t="s">
        <v>102</v>
      </c>
      <c r="E15" s="5">
        <v>45</v>
      </c>
      <c r="F15" s="2">
        <v>25.6</v>
      </c>
      <c r="G15" s="6">
        <f t="shared" si="0"/>
        <v>1152</v>
      </c>
      <c r="H15" s="2"/>
      <c r="I15" s="2"/>
      <c r="J15" s="7"/>
      <c r="K15" s="2"/>
    </row>
    <row r="16" spans="1:11" ht="30" customHeight="1">
      <c r="A16" s="2">
        <v>11</v>
      </c>
      <c r="B16" s="2"/>
      <c r="C16" s="15" t="s">
        <v>26</v>
      </c>
      <c r="D16" s="4" t="s">
        <v>6</v>
      </c>
      <c r="E16" s="5">
        <v>9</v>
      </c>
      <c r="F16" s="2">
        <v>12.8</v>
      </c>
      <c r="G16" s="6">
        <f t="shared" si="0"/>
        <v>115.2</v>
      </c>
      <c r="H16" s="2"/>
      <c r="I16" s="2"/>
      <c r="J16" s="7"/>
      <c r="K16" s="2"/>
    </row>
    <row r="17" spans="1:11" ht="30" customHeight="1">
      <c r="A17" s="2">
        <v>12</v>
      </c>
      <c r="B17" s="2"/>
      <c r="C17" s="12" t="s">
        <v>18</v>
      </c>
      <c r="D17" s="4" t="s">
        <v>6</v>
      </c>
      <c r="E17" s="5">
        <v>3</v>
      </c>
      <c r="F17" s="2">
        <v>4</v>
      </c>
      <c r="G17" s="6">
        <f t="shared" si="0"/>
        <v>12</v>
      </c>
      <c r="H17" s="2"/>
      <c r="I17" s="2"/>
      <c r="J17" s="7"/>
      <c r="K17" s="2"/>
    </row>
    <row r="18" spans="1:11" ht="30" customHeight="1">
      <c r="A18" s="2">
        <v>13</v>
      </c>
      <c r="B18" s="2"/>
      <c r="C18" s="12" t="s">
        <v>19</v>
      </c>
      <c r="D18" s="4" t="s">
        <v>20</v>
      </c>
      <c r="E18" s="5">
        <v>9</v>
      </c>
      <c r="F18" s="2">
        <v>3.5</v>
      </c>
      <c r="G18" s="6">
        <f t="shared" si="0"/>
        <v>31.5</v>
      </c>
      <c r="H18" s="2"/>
      <c r="I18" s="2"/>
      <c r="J18" s="7"/>
      <c r="K18" s="2"/>
    </row>
    <row r="19" spans="1:11" ht="30" customHeight="1">
      <c r="A19" s="2">
        <v>14</v>
      </c>
      <c r="B19" s="2"/>
      <c r="C19" s="12" t="s">
        <v>21</v>
      </c>
      <c r="D19" s="4" t="s">
        <v>20</v>
      </c>
      <c r="E19" s="5">
        <v>9</v>
      </c>
      <c r="F19" s="2">
        <v>0.7</v>
      </c>
      <c r="G19" s="6">
        <f t="shared" si="0"/>
        <v>6.3</v>
      </c>
      <c r="H19" s="2"/>
      <c r="I19" s="2"/>
      <c r="J19" s="7"/>
      <c r="K19" s="2"/>
    </row>
    <row r="20" spans="1:11" ht="30" customHeight="1">
      <c r="A20" s="2">
        <v>15</v>
      </c>
      <c r="B20" s="2"/>
      <c r="C20" s="12" t="s">
        <v>22</v>
      </c>
      <c r="D20" s="4" t="s">
        <v>23</v>
      </c>
      <c r="E20" s="5">
        <v>9</v>
      </c>
      <c r="F20" s="2">
        <v>4</v>
      </c>
      <c r="G20" s="6">
        <f t="shared" si="0"/>
        <v>36</v>
      </c>
      <c r="H20" s="2"/>
      <c r="I20" s="2"/>
      <c r="J20" s="7"/>
      <c r="K20" s="2"/>
    </row>
    <row r="21" spans="1:11">
      <c r="A21" s="8">
        <v>16</v>
      </c>
      <c r="B21" s="2"/>
      <c r="C21" s="31" t="s">
        <v>103</v>
      </c>
      <c r="D21" s="31"/>
      <c r="E21" s="31">
        <v>12</v>
      </c>
      <c r="F21" s="31">
        <v>11.8</v>
      </c>
      <c r="G21" s="2">
        <f t="shared" si="0"/>
        <v>141.60000000000002</v>
      </c>
      <c r="H21" s="8"/>
      <c r="I21" s="8"/>
      <c r="J21" s="8"/>
      <c r="K21" s="9"/>
    </row>
    <row r="22" spans="1:11">
      <c r="D22" s="34"/>
      <c r="E22" s="34"/>
    </row>
  </sheetData>
  <mergeCells count="13">
    <mergeCell ref="A1:J1"/>
    <mergeCell ref="A2:J2"/>
    <mergeCell ref="J3:K3"/>
    <mergeCell ref="E4:I4"/>
    <mergeCell ref="J4:J5"/>
    <mergeCell ref="K1:K2"/>
    <mergeCell ref="K4:K5"/>
    <mergeCell ref="A3:C3"/>
    <mergeCell ref="D22:E22"/>
    <mergeCell ref="A4:A5"/>
    <mergeCell ref="B4:B5"/>
    <mergeCell ref="C4:C5"/>
    <mergeCell ref="D4:D5"/>
  </mergeCells>
  <phoneticPr fontId="1" type="noConversion"/>
  <pageMargins left="0.75138888888888888" right="0.75138888888888888" top="1" bottom="1" header="0.51111111111111107" footer="0.51111111111111107"/>
  <pageSetup paperSize="9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6"/>
  <sheetViews>
    <sheetView topLeftCell="A4" workbookViewId="0">
      <selection activeCell="R15" sqref="R15"/>
    </sheetView>
  </sheetViews>
  <sheetFormatPr defaultColWidth="9" defaultRowHeight="14.25"/>
  <cols>
    <col min="1" max="1" width="5" customWidth="1"/>
    <col min="2" max="2" width="6.875" customWidth="1"/>
    <col min="3" max="3" width="6.75" customWidth="1"/>
    <col min="4" max="4" width="6.5" customWidth="1"/>
    <col min="5" max="5" width="6.125" customWidth="1"/>
    <col min="6" max="6" width="5.25" customWidth="1"/>
    <col min="7" max="9" width="5.375" customWidth="1"/>
    <col min="10" max="10" width="7.25" customWidth="1"/>
    <col min="11" max="11" width="5.875" customWidth="1"/>
    <col min="12" max="12" width="5.125" customWidth="1"/>
    <col min="13" max="13" width="6.5" customWidth="1"/>
    <col min="14" max="14" width="5.875" customWidth="1"/>
    <col min="15" max="15" width="5.25" customWidth="1"/>
    <col min="16" max="16" width="5.625" customWidth="1"/>
    <col min="17" max="18" width="5.125" customWidth="1"/>
    <col min="19" max="19" width="11.125" customWidth="1"/>
  </cols>
  <sheetData>
    <row r="1" spans="1:19" ht="30" customHeight="1">
      <c r="B1" s="37" t="s">
        <v>27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4"/>
    </row>
    <row r="2" spans="1:19" ht="24" customHeight="1">
      <c r="B2" s="37" t="s">
        <v>28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4"/>
    </row>
    <row r="3" spans="1:19" s="19" customFormat="1" ht="15" customHeight="1">
      <c r="A3" s="46" t="s">
        <v>54</v>
      </c>
      <c r="B3" s="46"/>
      <c r="C3" s="46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 t="s">
        <v>98</v>
      </c>
      <c r="Q3" s="1"/>
      <c r="R3" s="1"/>
      <c r="S3" s="21"/>
    </row>
    <row r="4" spans="1:19" s="1" customFormat="1" ht="27.75" customHeight="1">
      <c r="A4" s="44" t="s">
        <v>52</v>
      </c>
      <c r="B4" s="39" t="s">
        <v>55</v>
      </c>
      <c r="C4" s="36" t="s">
        <v>56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8"/>
      <c r="R4" s="39" t="s">
        <v>57</v>
      </c>
      <c r="S4" s="39" t="s">
        <v>42</v>
      </c>
    </row>
    <row r="5" spans="1:19" s="1" customFormat="1" ht="39" customHeight="1">
      <c r="A5" s="45"/>
      <c r="B5" s="51"/>
      <c r="C5" s="2" t="s">
        <v>58</v>
      </c>
      <c r="D5" s="2" t="s">
        <v>53</v>
      </c>
      <c r="E5" s="2" t="s">
        <v>10</v>
      </c>
      <c r="F5" s="2" t="s">
        <v>11</v>
      </c>
      <c r="G5" s="2" t="s">
        <v>62</v>
      </c>
      <c r="H5" s="2" t="s">
        <v>63</v>
      </c>
      <c r="I5" s="2" t="s">
        <v>17</v>
      </c>
      <c r="J5" s="2" t="s">
        <v>26</v>
      </c>
      <c r="K5" s="2" t="s">
        <v>51</v>
      </c>
      <c r="L5" s="6" t="s">
        <v>60</v>
      </c>
      <c r="M5" s="2" t="s">
        <v>59</v>
      </c>
      <c r="N5" s="2" t="s">
        <v>61</v>
      </c>
      <c r="O5" s="2" t="s">
        <v>18</v>
      </c>
      <c r="P5" s="2" t="s">
        <v>22</v>
      </c>
      <c r="Q5" s="12" t="s">
        <v>21</v>
      </c>
      <c r="R5" s="51"/>
      <c r="S5" s="51"/>
    </row>
    <row r="6" spans="1:19" s="1" customFormat="1" ht="30" customHeight="1">
      <c r="A6" s="31">
        <v>1</v>
      </c>
      <c r="B6" s="20" t="s">
        <v>43</v>
      </c>
      <c r="C6" s="2">
        <v>2</v>
      </c>
      <c r="D6" s="2">
        <v>10</v>
      </c>
      <c r="E6" s="2">
        <v>3</v>
      </c>
      <c r="F6" s="2">
        <v>10</v>
      </c>
      <c r="G6" s="2">
        <v>10</v>
      </c>
      <c r="H6" s="2">
        <v>10</v>
      </c>
      <c r="I6" s="2">
        <v>1</v>
      </c>
      <c r="J6" s="2">
        <v>1</v>
      </c>
      <c r="K6" s="2">
        <v>1</v>
      </c>
      <c r="L6" s="2">
        <v>5</v>
      </c>
      <c r="M6" s="2">
        <v>1</v>
      </c>
      <c r="N6" s="2">
        <v>5</v>
      </c>
      <c r="O6" s="2">
        <v>1</v>
      </c>
      <c r="P6" s="2">
        <v>5</v>
      </c>
      <c r="Q6" s="6">
        <v>5</v>
      </c>
      <c r="R6" s="6">
        <f t="shared" ref="R6:R13" si="0">SUM(C6:Q6)</f>
        <v>70</v>
      </c>
      <c r="S6" s="2"/>
    </row>
    <row r="7" spans="1:19" s="1" customFormat="1" ht="30" customHeight="1">
      <c r="A7" s="31">
        <v>2</v>
      </c>
      <c r="B7" s="20" t="s">
        <v>46</v>
      </c>
      <c r="C7" s="2">
        <v>2</v>
      </c>
      <c r="D7" s="2">
        <v>2</v>
      </c>
      <c r="E7" s="2">
        <v>2</v>
      </c>
      <c r="F7" s="2">
        <v>3</v>
      </c>
      <c r="G7" s="2">
        <v>2</v>
      </c>
      <c r="H7" s="2">
        <v>1</v>
      </c>
      <c r="I7" s="2">
        <v>1</v>
      </c>
      <c r="J7" s="2">
        <v>1</v>
      </c>
      <c r="K7" s="2"/>
      <c r="L7" s="2"/>
      <c r="M7" s="2"/>
      <c r="N7" s="2"/>
      <c r="O7" s="2"/>
      <c r="P7" s="2"/>
      <c r="Q7" s="6"/>
      <c r="R7" s="6">
        <f t="shared" si="0"/>
        <v>14</v>
      </c>
      <c r="S7" s="2"/>
    </row>
    <row r="8" spans="1:19" s="1" customFormat="1" ht="30" customHeight="1">
      <c r="A8" s="31">
        <v>3</v>
      </c>
      <c r="B8" s="20" t="s">
        <v>44</v>
      </c>
      <c r="C8" s="2">
        <v>2</v>
      </c>
      <c r="D8" s="2">
        <v>2</v>
      </c>
      <c r="E8" s="2">
        <v>2</v>
      </c>
      <c r="F8" s="2">
        <v>3</v>
      </c>
      <c r="G8" s="2">
        <v>2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6"/>
      <c r="R8" s="6">
        <f t="shared" si="0"/>
        <v>14</v>
      </c>
      <c r="S8" s="2"/>
    </row>
    <row r="9" spans="1:19" s="1" customFormat="1" ht="30" customHeight="1">
      <c r="A9" s="31">
        <v>4</v>
      </c>
      <c r="B9" s="20" t="s">
        <v>45</v>
      </c>
      <c r="C9" s="2">
        <v>2</v>
      </c>
      <c r="D9" s="2">
        <v>2</v>
      </c>
      <c r="E9" s="2">
        <v>2</v>
      </c>
      <c r="F9" s="2">
        <v>3</v>
      </c>
      <c r="G9" s="2">
        <v>2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2"/>
      <c r="Q9" s="6"/>
      <c r="R9" s="6">
        <f t="shared" si="0"/>
        <v>14</v>
      </c>
      <c r="S9" s="2"/>
    </row>
    <row r="10" spans="1:19" s="1" customFormat="1" ht="30" customHeight="1">
      <c r="A10" s="31">
        <v>5</v>
      </c>
      <c r="B10" s="20" t="s">
        <v>47</v>
      </c>
      <c r="C10" s="2">
        <v>2</v>
      </c>
      <c r="D10" s="2">
        <v>2</v>
      </c>
      <c r="E10" s="2">
        <v>2</v>
      </c>
      <c r="F10" s="2">
        <v>3</v>
      </c>
      <c r="G10" s="2">
        <v>2</v>
      </c>
      <c r="H10" s="2">
        <v>1</v>
      </c>
      <c r="I10" s="2">
        <v>1</v>
      </c>
      <c r="J10" s="2">
        <v>1</v>
      </c>
      <c r="K10" s="2"/>
      <c r="L10" s="2"/>
      <c r="M10" s="2"/>
      <c r="N10" s="2"/>
      <c r="O10" s="2"/>
      <c r="P10" s="2"/>
      <c r="Q10" s="6"/>
      <c r="R10" s="6">
        <f t="shared" si="0"/>
        <v>14</v>
      </c>
      <c r="S10" s="2"/>
    </row>
    <row r="11" spans="1:19" s="1" customFormat="1" ht="30" customHeight="1">
      <c r="A11" s="31">
        <v>6</v>
      </c>
      <c r="B11" s="20" t="s">
        <v>48</v>
      </c>
      <c r="C11" s="2">
        <v>2</v>
      </c>
      <c r="D11" s="2">
        <v>2</v>
      </c>
      <c r="E11" s="2">
        <v>2</v>
      </c>
      <c r="F11" s="2">
        <v>3</v>
      </c>
      <c r="G11" s="2">
        <v>2</v>
      </c>
      <c r="H11" s="2">
        <v>1</v>
      </c>
      <c r="I11" s="2">
        <v>1</v>
      </c>
      <c r="J11" s="2">
        <v>1</v>
      </c>
      <c r="K11" s="2"/>
      <c r="L11" s="2"/>
      <c r="M11" s="2"/>
      <c r="N11" s="2"/>
      <c r="O11" s="2"/>
      <c r="P11" s="2"/>
      <c r="Q11" s="6"/>
      <c r="R11" s="6">
        <f t="shared" si="0"/>
        <v>14</v>
      </c>
      <c r="S11" s="2"/>
    </row>
    <row r="12" spans="1:19" s="1" customFormat="1" ht="30" customHeight="1">
      <c r="A12" s="31">
        <v>7</v>
      </c>
      <c r="B12" s="20" t="s">
        <v>49</v>
      </c>
      <c r="C12" s="2">
        <v>1</v>
      </c>
      <c r="D12" s="2">
        <v>1</v>
      </c>
      <c r="E12" s="2">
        <v>1</v>
      </c>
      <c r="F12" s="2">
        <v>2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>
        <v>2</v>
      </c>
      <c r="M12" s="2">
        <v>1</v>
      </c>
      <c r="N12" s="2">
        <v>2</v>
      </c>
      <c r="O12" s="2">
        <v>1</v>
      </c>
      <c r="P12" s="2">
        <v>2</v>
      </c>
      <c r="Q12" s="6">
        <v>2</v>
      </c>
      <c r="R12" s="6">
        <f t="shared" si="0"/>
        <v>20</v>
      </c>
      <c r="S12" s="2"/>
    </row>
    <row r="13" spans="1:19" s="1" customFormat="1" ht="30" customHeight="1">
      <c r="A13" s="31">
        <v>8</v>
      </c>
      <c r="B13" s="2" t="s">
        <v>50</v>
      </c>
      <c r="C13" s="2">
        <v>1</v>
      </c>
      <c r="D13" s="2">
        <v>1</v>
      </c>
      <c r="E13" s="2">
        <v>1</v>
      </c>
      <c r="F13" s="2">
        <v>2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>
        <v>2</v>
      </c>
      <c r="M13" s="2">
        <v>1</v>
      </c>
      <c r="N13" s="2">
        <v>2</v>
      </c>
      <c r="O13" s="2">
        <v>1</v>
      </c>
      <c r="P13" s="2">
        <v>2</v>
      </c>
      <c r="Q13" s="6">
        <v>2</v>
      </c>
      <c r="R13" s="6">
        <f t="shared" si="0"/>
        <v>20</v>
      </c>
      <c r="S13" s="2"/>
    </row>
    <row r="14" spans="1:19" s="1" customFormat="1" ht="30" customHeight="1">
      <c r="A14" s="31">
        <v>9</v>
      </c>
      <c r="B14" s="30" t="s">
        <v>99</v>
      </c>
      <c r="C14" s="2">
        <v>1</v>
      </c>
      <c r="D14" s="2">
        <v>2</v>
      </c>
      <c r="E14" s="2">
        <v>1</v>
      </c>
      <c r="F14" s="2">
        <v>3</v>
      </c>
      <c r="G14" s="2">
        <v>2</v>
      </c>
      <c r="H14" s="2">
        <v>1</v>
      </c>
      <c r="I14" s="2"/>
      <c r="J14" s="2">
        <v>1</v>
      </c>
      <c r="K14" s="2">
        <v>1</v>
      </c>
      <c r="L14" s="2"/>
      <c r="M14" s="2"/>
      <c r="N14" s="2"/>
      <c r="O14" s="2"/>
      <c r="P14" s="2"/>
      <c r="Q14" s="6"/>
      <c r="R14" s="6">
        <f>SUM(C14:Q14)</f>
        <v>12</v>
      </c>
      <c r="S14" s="2"/>
    </row>
    <row r="15" spans="1:19" ht="24" customHeight="1">
      <c r="A15" s="49" t="s">
        <v>97</v>
      </c>
      <c r="B15" s="50"/>
      <c r="C15" s="31">
        <f t="shared" ref="C15:H15" si="1">SUM(C6:C14)</f>
        <v>15</v>
      </c>
      <c r="D15" s="31">
        <f t="shared" si="1"/>
        <v>24</v>
      </c>
      <c r="E15" s="31">
        <f t="shared" si="1"/>
        <v>16</v>
      </c>
      <c r="F15" s="31">
        <f t="shared" si="1"/>
        <v>32</v>
      </c>
      <c r="G15" s="31">
        <f t="shared" si="1"/>
        <v>24</v>
      </c>
      <c r="H15" s="31">
        <f t="shared" si="1"/>
        <v>18</v>
      </c>
      <c r="I15" s="31">
        <f t="shared" ref="I15:Q15" si="2">SUM(I6:I13)</f>
        <v>8</v>
      </c>
      <c r="J15" s="31">
        <f>SUM(J6:J14)</f>
        <v>9</v>
      </c>
      <c r="K15" s="31">
        <f>SUM(K6:K14)</f>
        <v>4</v>
      </c>
      <c r="L15" s="31">
        <f t="shared" si="2"/>
        <v>9</v>
      </c>
      <c r="M15" s="31">
        <f t="shared" si="2"/>
        <v>3</v>
      </c>
      <c r="N15" s="31">
        <f t="shared" si="2"/>
        <v>9</v>
      </c>
      <c r="O15" s="31">
        <f t="shared" si="2"/>
        <v>3</v>
      </c>
      <c r="P15" s="31">
        <f t="shared" si="2"/>
        <v>9</v>
      </c>
      <c r="Q15" s="31">
        <f t="shared" si="2"/>
        <v>9</v>
      </c>
      <c r="R15" s="31">
        <f>SUM(R6:R14)</f>
        <v>192</v>
      </c>
      <c r="S15" s="32"/>
    </row>
    <row r="16" spans="1:19">
      <c r="B16" s="14" t="s">
        <v>40</v>
      </c>
      <c r="C16" s="34"/>
      <c r="D16" s="34"/>
      <c r="E16" s="14"/>
      <c r="F16" s="14"/>
      <c r="G16" s="34"/>
      <c r="H16" s="34"/>
      <c r="I16" s="34"/>
      <c r="J16" s="34"/>
      <c r="N16" t="s">
        <v>96</v>
      </c>
    </row>
  </sheetData>
  <mergeCells count="12">
    <mergeCell ref="S4:S5"/>
    <mergeCell ref="B4:B5"/>
    <mergeCell ref="R4:R5"/>
    <mergeCell ref="B1:R1"/>
    <mergeCell ref="S1:S2"/>
    <mergeCell ref="B2:R2"/>
    <mergeCell ref="A4:A5"/>
    <mergeCell ref="A3:C3"/>
    <mergeCell ref="C4:Q4"/>
    <mergeCell ref="C16:D16"/>
    <mergeCell ref="G16:J16"/>
    <mergeCell ref="A15:B1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L34" sqref="L34"/>
    </sheetView>
  </sheetViews>
  <sheetFormatPr defaultRowHeight="14.25"/>
  <cols>
    <col min="1" max="2" width="5.125" style="23" customWidth="1"/>
    <col min="3" max="3" width="9.25" style="23" customWidth="1"/>
    <col min="4" max="4" width="8.25" style="23" customWidth="1"/>
    <col min="5" max="5" width="11.5" style="23" customWidth="1"/>
    <col min="6" max="6" width="8.5" style="23" customWidth="1"/>
    <col min="7" max="7" width="9.375" style="23" customWidth="1"/>
    <col min="8" max="8" width="8" style="23" customWidth="1"/>
    <col min="9" max="9" width="8.5" style="23" customWidth="1"/>
    <col min="10" max="10" width="11.5" style="23" customWidth="1"/>
    <col min="11" max="11" width="9.75" style="23" customWidth="1"/>
    <col min="12" max="12" width="8.5" style="23" customWidth="1"/>
    <col min="13" max="13" width="6.25" style="23" customWidth="1"/>
    <col min="14" max="14" width="11.125" style="23" customWidth="1"/>
    <col min="15" max="16384" width="9" style="23"/>
  </cols>
  <sheetData>
    <row r="1" spans="1:14" ht="27.75" customHeight="1">
      <c r="A1" s="66" t="s">
        <v>27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54"/>
    </row>
    <row r="2" spans="1:14" ht="18.75" customHeight="1">
      <c r="A2" s="66" t="s">
        <v>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54"/>
    </row>
    <row r="3" spans="1:14" s="26" customFormat="1" ht="16.5" customHeight="1">
      <c r="A3" s="67" t="s">
        <v>29</v>
      </c>
      <c r="B3" s="67"/>
      <c r="C3" s="67"/>
      <c r="D3" s="67"/>
      <c r="E3" s="24"/>
      <c r="F3" s="24"/>
      <c r="G3" s="24"/>
      <c r="H3" s="24"/>
      <c r="I3" s="24"/>
      <c r="J3" s="24"/>
      <c r="K3" s="24" t="s">
        <v>83</v>
      </c>
      <c r="L3" s="24"/>
      <c r="M3" s="24"/>
      <c r="N3" s="25"/>
    </row>
    <row r="4" spans="1:14" s="26" customFormat="1" ht="26.25" customHeight="1">
      <c r="A4" s="58" t="s">
        <v>30</v>
      </c>
      <c r="B4" s="58" t="s">
        <v>85</v>
      </c>
      <c r="C4" s="68" t="s">
        <v>31</v>
      </c>
      <c r="D4" s="62" t="s">
        <v>32</v>
      </c>
      <c r="E4" s="63"/>
      <c r="F4" s="63"/>
      <c r="G4" s="63"/>
      <c r="H4" s="63"/>
      <c r="I4" s="63"/>
      <c r="J4" s="63"/>
      <c r="K4" s="63"/>
      <c r="L4" s="64"/>
      <c r="M4" s="60" t="s">
        <v>33</v>
      </c>
      <c r="N4" s="60" t="s">
        <v>42</v>
      </c>
    </row>
    <row r="5" spans="1:14" s="26" customFormat="1" ht="29.25" customHeight="1">
      <c r="A5" s="59"/>
      <c r="B5" s="59"/>
      <c r="C5" s="68"/>
      <c r="D5" s="17" t="s">
        <v>7</v>
      </c>
      <c r="E5" s="17" t="s">
        <v>82</v>
      </c>
      <c r="F5" s="17" t="s">
        <v>65</v>
      </c>
      <c r="G5" s="17" t="s">
        <v>64</v>
      </c>
      <c r="H5" s="17" t="s">
        <v>11</v>
      </c>
      <c r="I5" s="17" t="s">
        <v>13</v>
      </c>
      <c r="J5" s="17" t="s">
        <v>14</v>
      </c>
      <c r="K5" s="17" t="s">
        <v>16</v>
      </c>
      <c r="L5" s="16" t="s">
        <v>12</v>
      </c>
      <c r="M5" s="65"/>
      <c r="N5" s="61"/>
    </row>
    <row r="6" spans="1:14" s="26" customFormat="1" ht="25.5" customHeight="1">
      <c r="A6" s="58" t="s">
        <v>34</v>
      </c>
      <c r="B6" s="16">
        <v>1</v>
      </c>
      <c r="C6" s="18" t="s">
        <v>95</v>
      </c>
      <c r="D6" s="18">
        <v>3</v>
      </c>
      <c r="E6" s="18">
        <v>2</v>
      </c>
      <c r="F6" s="27">
        <v>1</v>
      </c>
      <c r="G6" s="18">
        <v>1</v>
      </c>
      <c r="H6" s="18">
        <v>4</v>
      </c>
      <c r="I6" s="18">
        <v>1</v>
      </c>
      <c r="J6" s="18">
        <v>2</v>
      </c>
      <c r="K6" s="18">
        <v>1</v>
      </c>
      <c r="L6" s="18">
        <v>1</v>
      </c>
      <c r="M6" s="18">
        <f>D6+E6+H6+I6+J6+K6+L6</f>
        <v>14</v>
      </c>
      <c r="N6" s="16"/>
    </row>
    <row r="7" spans="1:14" s="26" customFormat="1" ht="30.75" customHeight="1">
      <c r="A7" s="59"/>
      <c r="B7" s="16">
        <v>2</v>
      </c>
      <c r="C7" s="18" t="s">
        <v>35</v>
      </c>
      <c r="D7" s="18">
        <v>3</v>
      </c>
      <c r="E7" s="18">
        <v>2</v>
      </c>
      <c r="F7" s="27">
        <v>1</v>
      </c>
      <c r="G7" s="18">
        <v>1</v>
      </c>
      <c r="H7" s="18">
        <v>4</v>
      </c>
      <c r="I7" s="18">
        <v>1</v>
      </c>
      <c r="J7" s="18">
        <v>2</v>
      </c>
      <c r="K7" s="18">
        <v>1</v>
      </c>
      <c r="L7" s="18">
        <v>1</v>
      </c>
      <c r="M7" s="18">
        <f t="shared" ref="M7:M32" si="0">D7+E7+H7+I7+J7+K7+L7</f>
        <v>14</v>
      </c>
      <c r="N7" s="16"/>
    </row>
    <row r="8" spans="1:14" s="26" customFormat="1" ht="25.5" customHeight="1">
      <c r="A8" s="59"/>
      <c r="B8" s="16">
        <v>3</v>
      </c>
      <c r="C8" s="18" t="s">
        <v>36</v>
      </c>
      <c r="D8" s="18">
        <v>3</v>
      </c>
      <c r="E8" s="18">
        <v>2</v>
      </c>
      <c r="F8" s="27">
        <v>1</v>
      </c>
      <c r="G8" s="18">
        <v>1</v>
      </c>
      <c r="H8" s="18">
        <v>4</v>
      </c>
      <c r="I8" s="18">
        <v>1</v>
      </c>
      <c r="J8" s="18">
        <v>2</v>
      </c>
      <c r="K8" s="18">
        <v>1</v>
      </c>
      <c r="L8" s="18">
        <v>1</v>
      </c>
      <c r="M8" s="18">
        <f t="shared" si="0"/>
        <v>14</v>
      </c>
      <c r="N8" s="16"/>
    </row>
    <row r="9" spans="1:14" s="26" customFormat="1" ht="26.25" customHeight="1">
      <c r="A9" s="59"/>
      <c r="B9" s="16">
        <v>4</v>
      </c>
      <c r="C9" s="18" t="s">
        <v>37</v>
      </c>
      <c r="D9" s="18">
        <v>3</v>
      </c>
      <c r="E9" s="18">
        <v>2</v>
      </c>
      <c r="F9" s="27">
        <v>1</v>
      </c>
      <c r="G9" s="18">
        <v>1</v>
      </c>
      <c r="H9" s="18">
        <v>4</v>
      </c>
      <c r="I9" s="18">
        <v>1</v>
      </c>
      <c r="J9" s="18">
        <v>2</v>
      </c>
      <c r="K9" s="18">
        <v>1</v>
      </c>
      <c r="L9" s="18">
        <v>1</v>
      </c>
      <c r="M9" s="18">
        <f t="shared" si="0"/>
        <v>14</v>
      </c>
      <c r="N9" s="16"/>
    </row>
    <row r="10" spans="1:14" s="26" customFormat="1" ht="27" customHeight="1">
      <c r="A10" s="59"/>
      <c r="B10" s="16">
        <v>5</v>
      </c>
      <c r="C10" s="18" t="s">
        <v>94</v>
      </c>
      <c r="D10" s="18">
        <v>3</v>
      </c>
      <c r="E10" s="18">
        <v>2</v>
      </c>
      <c r="F10" s="27">
        <v>1</v>
      </c>
      <c r="G10" s="18">
        <v>1</v>
      </c>
      <c r="H10" s="18">
        <v>4</v>
      </c>
      <c r="I10" s="18">
        <v>1</v>
      </c>
      <c r="J10" s="18">
        <v>2</v>
      </c>
      <c r="K10" s="18">
        <v>1</v>
      </c>
      <c r="L10" s="18">
        <v>1</v>
      </c>
      <c r="M10" s="18">
        <f>D10+E10+H10+I10+J10+K10+L10</f>
        <v>14</v>
      </c>
      <c r="N10" s="16"/>
    </row>
    <row r="11" spans="1:14" s="26" customFormat="1" ht="23.25" customHeight="1">
      <c r="A11" s="69"/>
      <c r="B11" s="16">
        <v>6</v>
      </c>
      <c r="C11" s="18" t="s">
        <v>93</v>
      </c>
      <c r="D11" s="18">
        <v>3</v>
      </c>
      <c r="E11" s="18">
        <v>2</v>
      </c>
      <c r="F11" s="27">
        <v>1</v>
      </c>
      <c r="G11" s="18">
        <v>1</v>
      </c>
      <c r="H11" s="18">
        <v>4</v>
      </c>
      <c r="I11" s="18">
        <v>1</v>
      </c>
      <c r="J11" s="18">
        <v>2</v>
      </c>
      <c r="K11" s="18">
        <v>1</v>
      </c>
      <c r="L11" s="18">
        <v>1</v>
      </c>
      <c r="M11" s="18">
        <f t="shared" si="0"/>
        <v>14</v>
      </c>
      <c r="N11" s="16"/>
    </row>
    <row r="12" spans="1:14" s="26" customFormat="1" ht="26.25" customHeight="1">
      <c r="A12" s="57" t="s">
        <v>38</v>
      </c>
      <c r="B12" s="16">
        <v>7</v>
      </c>
      <c r="C12" s="16" t="s">
        <v>39</v>
      </c>
      <c r="D12" s="18">
        <v>3</v>
      </c>
      <c r="E12" s="18">
        <v>2</v>
      </c>
      <c r="F12" s="27">
        <v>1</v>
      </c>
      <c r="G12" s="18">
        <v>1</v>
      </c>
      <c r="H12" s="18">
        <v>4</v>
      </c>
      <c r="I12" s="18">
        <v>1</v>
      </c>
      <c r="J12" s="18">
        <v>2</v>
      </c>
      <c r="K12" s="18">
        <v>1</v>
      </c>
      <c r="L12" s="18">
        <v>1</v>
      </c>
      <c r="M12" s="18">
        <f t="shared" si="0"/>
        <v>14</v>
      </c>
      <c r="N12" s="16"/>
    </row>
    <row r="13" spans="1:14" s="26" customFormat="1" ht="27.75" customHeight="1">
      <c r="A13" s="57"/>
      <c r="B13" s="16">
        <v>8</v>
      </c>
      <c r="C13" s="16" t="s">
        <v>92</v>
      </c>
      <c r="D13" s="18">
        <v>3</v>
      </c>
      <c r="E13" s="18">
        <v>2</v>
      </c>
      <c r="F13" s="27">
        <v>1</v>
      </c>
      <c r="G13" s="18">
        <v>1</v>
      </c>
      <c r="H13" s="18">
        <v>4</v>
      </c>
      <c r="I13" s="18">
        <v>1</v>
      </c>
      <c r="J13" s="18">
        <v>2</v>
      </c>
      <c r="K13" s="18">
        <v>1</v>
      </c>
      <c r="L13" s="18">
        <v>1</v>
      </c>
      <c r="M13" s="18">
        <f t="shared" si="0"/>
        <v>14</v>
      </c>
      <c r="N13" s="16"/>
    </row>
    <row r="14" spans="1:14" s="26" customFormat="1" ht="24.75" customHeight="1">
      <c r="A14" s="57"/>
      <c r="B14" s="16">
        <v>9</v>
      </c>
      <c r="C14" s="16" t="s">
        <v>91</v>
      </c>
      <c r="D14" s="16">
        <v>3</v>
      </c>
      <c r="E14" s="16">
        <v>2</v>
      </c>
      <c r="F14" s="16">
        <v>1</v>
      </c>
      <c r="G14" s="16">
        <v>1</v>
      </c>
      <c r="H14" s="16">
        <v>4</v>
      </c>
      <c r="I14" s="16">
        <v>1</v>
      </c>
      <c r="J14" s="16">
        <v>2</v>
      </c>
      <c r="K14" s="16">
        <v>1</v>
      </c>
      <c r="L14" s="16">
        <v>1</v>
      </c>
      <c r="M14" s="16">
        <f t="shared" si="0"/>
        <v>14</v>
      </c>
      <c r="N14" s="16"/>
    </row>
    <row r="15" spans="1:14" ht="33.75" customHeight="1">
      <c r="A15" s="56" t="s">
        <v>68</v>
      </c>
      <c r="B15" s="16">
        <v>10</v>
      </c>
      <c r="C15" s="16" t="s">
        <v>67</v>
      </c>
      <c r="D15" s="16">
        <v>3</v>
      </c>
      <c r="E15" s="16">
        <v>2</v>
      </c>
      <c r="F15" s="16">
        <v>1</v>
      </c>
      <c r="G15" s="16">
        <v>1</v>
      </c>
      <c r="H15" s="16">
        <v>4</v>
      </c>
      <c r="I15" s="16">
        <v>1</v>
      </c>
      <c r="J15" s="16">
        <v>2</v>
      </c>
      <c r="K15" s="16">
        <v>1</v>
      </c>
      <c r="L15" s="16">
        <v>1</v>
      </c>
      <c r="M15" s="16">
        <f t="shared" si="0"/>
        <v>14</v>
      </c>
      <c r="N15" s="28"/>
    </row>
    <row r="16" spans="1:14" ht="33.75" customHeight="1">
      <c r="A16" s="56"/>
      <c r="B16" s="16">
        <v>11</v>
      </c>
      <c r="C16" s="16" t="s">
        <v>66</v>
      </c>
      <c r="D16" s="16">
        <v>3</v>
      </c>
      <c r="E16" s="16">
        <v>2</v>
      </c>
      <c r="F16" s="16">
        <v>1</v>
      </c>
      <c r="G16" s="16">
        <v>1</v>
      </c>
      <c r="H16" s="16">
        <v>4</v>
      </c>
      <c r="I16" s="16">
        <v>1</v>
      </c>
      <c r="J16" s="16">
        <v>2</v>
      </c>
      <c r="K16" s="16">
        <v>1</v>
      </c>
      <c r="L16" s="16">
        <v>1</v>
      </c>
      <c r="M16" s="16">
        <f t="shared" si="0"/>
        <v>14</v>
      </c>
      <c r="N16" s="28"/>
    </row>
    <row r="17" spans="1:14" ht="25.5" customHeight="1">
      <c r="A17" s="57" t="s">
        <v>49</v>
      </c>
      <c r="B17" s="16">
        <v>12</v>
      </c>
      <c r="C17" s="16" t="s">
        <v>90</v>
      </c>
      <c r="D17" s="16">
        <v>1</v>
      </c>
      <c r="E17" s="16">
        <v>2</v>
      </c>
      <c r="F17" s="16">
        <v>1</v>
      </c>
      <c r="G17" s="16">
        <v>1</v>
      </c>
      <c r="H17" s="16">
        <v>4</v>
      </c>
      <c r="I17" s="16">
        <v>1</v>
      </c>
      <c r="J17" s="28"/>
      <c r="K17" s="28"/>
      <c r="L17" s="28"/>
      <c r="M17" s="16">
        <f t="shared" si="0"/>
        <v>8</v>
      </c>
      <c r="N17" s="28"/>
    </row>
    <row r="18" spans="1:14" ht="24.75" customHeight="1">
      <c r="A18" s="57"/>
      <c r="B18" s="16">
        <v>13</v>
      </c>
      <c r="C18" s="16" t="s">
        <v>86</v>
      </c>
      <c r="D18" s="16">
        <v>1</v>
      </c>
      <c r="E18" s="16">
        <v>2</v>
      </c>
      <c r="F18" s="16">
        <v>1</v>
      </c>
      <c r="G18" s="16">
        <v>1</v>
      </c>
      <c r="H18" s="16">
        <v>4</v>
      </c>
      <c r="I18" s="16">
        <v>1</v>
      </c>
      <c r="J18" s="28"/>
      <c r="K18" s="28"/>
      <c r="L18" s="28"/>
      <c r="M18" s="16">
        <f t="shared" si="0"/>
        <v>8</v>
      </c>
      <c r="N18" s="28"/>
    </row>
    <row r="19" spans="1:14" ht="27" customHeight="1">
      <c r="A19" s="57"/>
      <c r="B19" s="16">
        <v>14</v>
      </c>
      <c r="C19" s="16" t="s">
        <v>69</v>
      </c>
      <c r="D19" s="18">
        <v>1</v>
      </c>
      <c r="E19" s="18">
        <v>2</v>
      </c>
      <c r="F19" s="16">
        <v>1</v>
      </c>
      <c r="G19" s="18">
        <v>1</v>
      </c>
      <c r="H19" s="18">
        <v>4</v>
      </c>
      <c r="I19" s="18">
        <v>1</v>
      </c>
      <c r="J19" s="28"/>
      <c r="K19" s="28"/>
      <c r="L19" s="28"/>
      <c r="M19" s="18">
        <f t="shared" si="0"/>
        <v>8</v>
      </c>
      <c r="N19" s="28"/>
    </row>
    <row r="20" spans="1:14" ht="28.5" customHeight="1">
      <c r="A20" s="57"/>
      <c r="B20" s="16">
        <v>15</v>
      </c>
      <c r="C20" s="16" t="s">
        <v>70</v>
      </c>
      <c r="D20" s="18">
        <v>1</v>
      </c>
      <c r="E20" s="18">
        <v>2</v>
      </c>
      <c r="F20" s="16">
        <v>1</v>
      </c>
      <c r="G20" s="18">
        <v>1</v>
      </c>
      <c r="H20" s="18">
        <v>4</v>
      </c>
      <c r="I20" s="18">
        <v>1</v>
      </c>
      <c r="J20" s="28"/>
      <c r="K20" s="28"/>
      <c r="L20" s="28"/>
      <c r="M20" s="18">
        <f t="shared" si="0"/>
        <v>8</v>
      </c>
      <c r="N20" s="28"/>
    </row>
    <row r="21" spans="1:14" ht="26.25" customHeight="1">
      <c r="A21" s="57"/>
      <c r="B21" s="16">
        <v>16</v>
      </c>
      <c r="C21" s="16" t="s">
        <v>71</v>
      </c>
      <c r="D21" s="18">
        <v>1</v>
      </c>
      <c r="E21" s="18">
        <v>2</v>
      </c>
      <c r="F21" s="16">
        <v>1</v>
      </c>
      <c r="G21" s="18">
        <v>1</v>
      </c>
      <c r="H21" s="18">
        <v>4</v>
      </c>
      <c r="I21" s="18">
        <v>1</v>
      </c>
      <c r="J21" s="28"/>
      <c r="K21" s="28"/>
      <c r="L21" s="28"/>
      <c r="M21" s="18">
        <f t="shared" si="0"/>
        <v>8</v>
      </c>
      <c r="N21" s="28"/>
    </row>
    <row r="22" spans="1:14" ht="24.75" customHeight="1">
      <c r="A22" s="52" t="s">
        <v>76</v>
      </c>
      <c r="B22" s="16">
        <v>17</v>
      </c>
      <c r="C22" s="16" t="s">
        <v>72</v>
      </c>
      <c r="D22" s="18">
        <v>1</v>
      </c>
      <c r="E22" s="18">
        <v>2</v>
      </c>
      <c r="F22" s="16">
        <v>1</v>
      </c>
      <c r="G22" s="18">
        <v>1</v>
      </c>
      <c r="H22" s="18">
        <v>4</v>
      </c>
      <c r="I22" s="18">
        <v>1</v>
      </c>
      <c r="J22" s="28"/>
      <c r="K22" s="28"/>
      <c r="L22" s="28"/>
      <c r="M22" s="18">
        <f t="shared" si="0"/>
        <v>8</v>
      </c>
      <c r="N22" s="28"/>
    </row>
    <row r="23" spans="1:14" ht="24.75" customHeight="1">
      <c r="A23" s="53"/>
      <c r="B23" s="16">
        <v>18</v>
      </c>
      <c r="C23" s="16" t="s">
        <v>73</v>
      </c>
      <c r="D23" s="18">
        <v>1</v>
      </c>
      <c r="E23" s="18">
        <v>2</v>
      </c>
      <c r="F23" s="16">
        <v>1</v>
      </c>
      <c r="G23" s="18">
        <v>1</v>
      </c>
      <c r="H23" s="18">
        <v>4</v>
      </c>
      <c r="I23" s="18">
        <v>1</v>
      </c>
      <c r="J23" s="28"/>
      <c r="K23" s="28"/>
      <c r="L23" s="28"/>
      <c r="M23" s="18">
        <f t="shared" si="0"/>
        <v>8</v>
      </c>
      <c r="N23" s="28"/>
    </row>
    <row r="24" spans="1:14" ht="26.25" customHeight="1">
      <c r="A24" s="53"/>
      <c r="B24" s="16">
        <v>19</v>
      </c>
      <c r="C24" s="16" t="s">
        <v>87</v>
      </c>
      <c r="D24" s="18">
        <v>1</v>
      </c>
      <c r="E24" s="18">
        <v>2</v>
      </c>
      <c r="F24" s="16">
        <v>1</v>
      </c>
      <c r="G24" s="18">
        <v>1</v>
      </c>
      <c r="H24" s="18">
        <v>4</v>
      </c>
      <c r="I24" s="18">
        <v>1</v>
      </c>
      <c r="J24" s="28"/>
      <c r="K24" s="28"/>
      <c r="L24" s="28"/>
      <c r="M24" s="18">
        <f t="shared" si="0"/>
        <v>8</v>
      </c>
      <c r="N24" s="28"/>
    </row>
    <row r="25" spans="1:14" ht="23.25" customHeight="1">
      <c r="A25" s="53"/>
      <c r="B25" s="16">
        <v>20</v>
      </c>
      <c r="C25" s="16" t="s">
        <v>74</v>
      </c>
      <c r="D25" s="18">
        <v>1</v>
      </c>
      <c r="E25" s="18">
        <v>2</v>
      </c>
      <c r="F25" s="16">
        <v>1</v>
      </c>
      <c r="G25" s="18">
        <v>1</v>
      </c>
      <c r="H25" s="18">
        <v>4</v>
      </c>
      <c r="I25" s="18">
        <v>1</v>
      </c>
      <c r="J25" s="28"/>
      <c r="K25" s="28"/>
      <c r="L25" s="28"/>
      <c r="M25" s="18">
        <f t="shared" si="0"/>
        <v>8</v>
      </c>
      <c r="N25" s="28"/>
    </row>
    <row r="26" spans="1:14" ht="25.5" customHeight="1">
      <c r="A26" s="53"/>
      <c r="B26" s="16">
        <v>21</v>
      </c>
      <c r="C26" s="16" t="s">
        <v>75</v>
      </c>
      <c r="D26" s="18">
        <v>1</v>
      </c>
      <c r="E26" s="18">
        <v>2</v>
      </c>
      <c r="F26" s="16">
        <v>1</v>
      </c>
      <c r="G26" s="18">
        <v>1</v>
      </c>
      <c r="H26" s="18">
        <v>4</v>
      </c>
      <c r="I26" s="18">
        <v>1</v>
      </c>
      <c r="J26" s="28"/>
      <c r="K26" s="28"/>
      <c r="L26" s="28"/>
      <c r="M26" s="18">
        <f t="shared" si="0"/>
        <v>8</v>
      </c>
      <c r="N26" s="28"/>
    </row>
    <row r="27" spans="1:14" ht="24.75" customHeight="1">
      <c r="A27" s="52" t="s">
        <v>81</v>
      </c>
      <c r="B27" s="16">
        <v>22</v>
      </c>
      <c r="C27" s="16" t="s">
        <v>77</v>
      </c>
      <c r="D27" s="18">
        <v>1</v>
      </c>
      <c r="E27" s="18">
        <v>2</v>
      </c>
      <c r="F27" s="16">
        <v>1</v>
      </c>
      <c r="G27" s="18">
        <v>1</v>
      </c>
      <c r="H27" s="18">
        <v>4</v>
      </c>
      <c r="I27" s="18">
        <v>1</v>
      </c>
      <c r="J27" s="28"/>
      <c r="K27" s="28"/>
      <c r="L27" s="28"/>
      <c r="M27" s="18">
        <f t="shared" si="0"/>
        <v>8</v>
      </c>
      <c r="N27" s="28"/>
    </row>
    <row r="28" spans="1:14" ht="27.75" customHeight="1">
      <c r="A28" s="53"/>
      <c r="B28" s="16">
        <v>23</v>
      </c>
      <c r="C28" s="16" t="s">
        <v>78</v>
      </c>
      <c r="D28" s="18">
        <v>1</v>
      </c>
      <c r="E28" s="18">
        <v>2</v>
      </c>
      <c r="F28" s="16">
        <v>1</v>
      </c>
      <c r="G28" s="18">
        <v>1</v>
      </c>
      <c r="H28" s="18">
        <v>4</v>
      </c>
      <c r="I28" s="18">
        <v>1</v>
      </c>
      <c r="J28" s="28"/>
      <c r="K28" s="28"/>
      <c r="L28" s="28"/>
      <c r="M28" s="18">
        <f t="shared" si="0"/>
        <v>8</v>
      </c>
      <c r="N28" s="28"/>
    </row>
    <row r="29" spans="1:14" ht="23.25" customHeight="1">
      <c r="A29" s="53"/>
      <c r="B29" s="16">
        <v>24</v>
      </c>
      <c r="C29" s="16" t="s">
        <v>88</v>
      </c>
      <c r="D29" s="18">
        <v>1</v>
      </c>
      <c r="E29" s="18">
        <v>2</v>
      </c>
      <c r="F29" s="16">
        <v>1</v>
      </c>
      <c r="G29" s="18">
        <v>1</v>
      </c>
      <c r="H29" s="18">
        <v>4</v>
      </c>
      <c r="I29" s="18">
        <v>1</v>
      </c>
      <c r="J29" s="28"/>
      <c r="K29" s="28"/>
      <c r="L29" s="28"/>
      <c r="M29" s="18">
        <f t="shared" si="0"/>
        <v>8</v>
      </c>
      <c r="N29" s="28"/>
    </row>
    <row r="30" spans="1:14" ht="23.25" customHeight="1">
      <c r="A30" s="53"/>
      <c r="B30" s="16">
        <v>25</v>
      </c>
      <c r="C30" s="16" t="s">
        <v>79</v>
      </c>
      <c r="D30" s="18">
        <v>1</v>
      </c>
      <c r="E30" s="18">
        <v>2</v>
      </c>
      <c r="F30" s="16">
        <v>1</v>
      </c>
      <c r="G30" s="18">
        <v>1</v>
      </c>
      <c r="H30" s="18">
        <v>4</v>
      </c>
      <c r="I30" s="18">
        <v>1</v>
      </c>
      <c r="J30" s="28"/>
      <c r="K30" s="28"/>
      <c r="L30" s="28"/>
      <c r="M30" s="18">
        <f t="shared" si="0"/>
        <v>8</v>
      </c>
      <c r="N30" s="28"/>
    </row>
    <row r="31" spans="1:14" ht="22.5" customHeight="1">
      <c r="A31" s="53"/>
      <c r="B31" s="16">
        <v>26</v>
      </c>
      <c r="C31" s="16" t="s">
        <v>80</v>
      </c>
      <c r="D31" s="18">
        <v>1</v>
      </c>
      <c r="E31" s="18">
        <v>2</v>
      </c>
      <c r="F31" s="16">
        <v>1</v>
      </c>
      <c r="G31" s="18">
        <v>1</v>
      </c>
      <c r="H31" s="18">
        <v>4</v>
      </c>
      <c r="I31" s="18">
        <v>1</v>
      </c>
      <c r="J31" s="28"/>
      <c r="K31" s="28"/>
      <c r="L31" s="28"/>
      <c r="M31" s="18">
        <f t="shared" si="0"/>
        <v>8</v>
      </c>
      <c r="N31" s="28"/>
    </row>
    <row r="32" spans="1:14" ht="24.75" customHeight="1">
      <c r="A32" s="53"/>
      <c r="B32" s="16">
        <v>27</v>
      </c>
      <c r="C32" s="16" t="s">
        <v>89</v>
      </c>
      <c r="D32" s="18">
        <v>1</v>
      </c>
      <c r="E32" s="18">
        <v>2</v>
      </c>
      <c r="F32" s="16">
        <v>1</v>
      </c>
      <c r="G32" s="18">
        <v>1</v>
      </c>
      <c r="H32" s="18">
        <v>4</v>
      </c>
      <c r="I32" s="18">
        <v>1</v>
      </c>
      <c r="J32" s="28"/>
      <c r="K32" s="28"/>
      <c r="L32" s="28"/>
      <c r="M32" s="18">
        <f t="shared" si="0"/>
        <v>8</v>
      </c>
      <c r="N32" s="28"/>
    </row>
    <row r="33" spans="1:14" ht="21.75" customHeight="1">
      <c r="A33" s="55" t="s">
        <v>84</v>
      </c>
      <c r="B33" s="55"/>
      <c r="C33" s="55"/>
      <c r="D33" s="27">
        <f>SUM(D6:D32)</f>
        <v>49</v>
      </c>
      <c r="E33" s="27">
        <f t="shared" ref="E33:M33" si="1">SUM(E6:E32)</f>
        <v>54</v>
      </c>
      <c r="F33" s="27">
        <f t="shared" si="1"/>
        <v>27</v>
      </c>
      <c r="G33" s="27">
        <f t="shared" si="1"/>
        <v>27</v>
      </c>
      <c r="H33" s="27">
        <f t="shared" si="1"/>
        <v>108</v>
      </c>
      <c r="I33" s="27">
        <f t="shared" si="1"/>
        <v>27</v>
      </c>
      <c r="J33" s="27">
        <f t="shared" si="1"/>
        <v>22</v>
      </c>
      <c r="K33" s="27">
        <f t="shared" si="1"/>
        <v>11</v>
      </c>
      <c r="L33" s="27">
        <f t="shared" si="1"/>
        <v>11</v>
      </c>
      <c r="M33" s="27">
        <f t="shared" si="1"/>
        <v>282</v>
      </c>
      <c r="N33" s="28"/>
    </row>
    <row r="34" spans="1:14">
      <c r="A34" s="54" t="s">
        <v>40</v>
      </c>
      <c r="B34" s="54"/>
      <c r="C34" s="54"/>
      <c r="D34" s="54"/>
      <c r="E34" s="54"/>
      <c r="F34" s="22"/>
      <c r="G34" s="22"/>
      <c r="H34" s="29" t="s">
        <v>41</v>
      </c>
      <c r="I34" s="29"/>
      <c r="J34" s="29"/>
      <c r="K34" s="23" t="s">
        <v>96</v>
      </c>
    </row>
  </sheetData>
  <mergeCells count="19">
    <mergeCell ref="A1:M1"/>
    <mergeCell ref="N1:N2"/>
    <mergeCell ref="A2:M2"/>
    <mergeCell ref="A3:D3"/>
    <mergeCell ref="C4:C5"/>
    <mergeCell ref="A4:A5"/>
    <mergeCell ref="B4:B5"/>
    <mergeCell ref="N4:N5"/>
    <mergeCell ref="D34:E34"/>
    <mergeCell ref="D4:L4"/>
    <mergeCell ref="M4:M5"/>
    <mergeCell ref="A17:A21"/>
    <mergeCell ref="A22:A26"/>
    <mergeCell ref="A6:A11"/>
    <mergeCell ref="A27:A32"/>
    <mergeCell ref="A34:C34"/>
    <mergeCell ref="A33:C33"/>
    <mergeCell ref="A15:A16"/>
    <mergeCell ref="A12:A14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药品</vt:lpstr>
      <vt:lpstr>部室</vt:lpstr>
      <vt:lpstr>发放</vt:lpstr>
      <vt:lpstr>药品!Print_Titles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cp:lastPrinted>2014-06-03T07:26:43Z</cp:lastPrinted>
  <dcterms:created xsi:type="dcterms:W3CDTF">1996-12-17T01:32:42Z</dcterms:created>
  <dcterms:modified xsi:type="dcterms:W3CDTF">2014-06-11T13:03:46Z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