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2" windowWidth="16608" windowHeight="9120"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O20" i="2"/>
  <c r="N20"/>
  <c r="P12"/>
  <c r="O12"/>
  <c r="N12"/>
  <c r="L20"/>
  <c r="K20"/>
  <c r="J20"/>
  <c r="L6"/>
  <c r="L7"/>
  <c r="L8"/>
  <c r="L9"/>
  <c r="L10"/>
  <c r="L11"/>
  <c r="L5"/>
  <c r="L12"/>
  <c r="K12"/>
  <c r="J12"/>
  <c r="H20"/>
  <c r="G20"/>
  <c r="F20"/>
  <c r="H12"/>
  <c r="G12"/>
  <c r="F12"/>
  <c r="D20"/>
  <c r="C20"/>
  <c r="B20"/>
  <c r="D12"/>
  <c r="C12"/>
  <c r="B12"/>
  <c r="Q19"/>
  <c r="Q18"/>
  <c r="Q17"/>
  <c r="Q16"/>
  <c r="Q15"/>
  <c r="Q14"/>
  <c r="Q13"/>
  <c r="Q11"/>
  <c r="Q10"/>
  <c r="Q9"/>
  <c r="Q8"/>
  <c r="Q7"/>
  <c r="Q6"/>
  <c r="Q5"/>
  <c r="P4"/>
  <c r="P20"/>
  <c r="M6"/>
  <c r="M7" s="1"/>
  <c r="M8" s="1"/>
  <c r="M9" s="1"/>
  <c r="M10" s="1"/>
  <c r="M11" s="1"/>
  <c r="M13" s="1"/>
  <c r="M14" s="1"/>
  <c r="M15" s="1"/>
  <c r="M16" s="1"/>
  <c r="M17" s="1"/>
  <c r="M18" s="1"/>
  <c r="M19" s="1"/>
  <c r="D19"/>
  <c r="D18"/>
  <c r="D17"/>
  <c r="D16"/>
  <c r="D15"/>
  <c r="D13"/>
  <c r="D11"/>
  <c r="D10"/>
  <c r="D9"/>
  <c r="D8"/>
  <c r="D7"/>
  <c r="D6"/>
  <c r="D4"/>
  <c r="I19"/>
  <c r="I18"/>
  <c r="I17"/>
  <c r="I16"/>
  <c r="I15"/>
  <c r="I14"/>
  <c r="I11"/>
  <c r="I10"/>
  <c r="I9"/>
  <c r="I8"/>
  <c r="I7"/>
  <c r="I6"/>
  <c r="I5"/>
  <c r="E15"/>
  <c r="E6"/>
  <c r="E7" s="1"/>
  <c r="E8" s="1"/>
  <c r="P19"/>
  <c r="P18"/>
  <c r="P17"/>
  <c r="P16"/>
  <c r="P15"/>
  <c r="P14"/>
  <c r="P13"/>
  <c r="P11"/>
  <c r="P10"/>
  <c r="H10"/>
  <c r="P9"/>
  <c r="H9"/>
  <c r="P8"/>
  <c r="H8"/>
  <c r="P7"/>
  <c r="H7"/>
  <c r="P6"/>
  <c r="H6"/>
  <c r="P5"/>
  <c r="H5"/>
  <c r="H4"/>
  <c r="H26" i="1"/>
  <c r="H25"/>
  <c r="H24"/>
  <c r="H23"/>
  <c r="H22"/>
  <c r="H21"/>
  <c r="H20"/>
  <c r="H19"/>
  <c r="H18"/>
  <c r="H17"/>
  <c r="H16"/>
  <c r="H15"/>
  <c r="H14"/>
  <c r="H13"/>
  <c r="H12"/>
  <c r="H11"/>
  <c r="H10"/>
  <c r="H9"/>
  <c r="H8"/>
  <c r="H7"/>
  <c r="H6"/>
  <c r="H5"/>
  <c r="H4"/>
  <c r="E19"/>
  <c r="E17"/>
  <c r="E12"/>
  <c r="E4"/>
  <c r="B5"/>
  <c r="B6" s="1"/>
  <c r="B7" s="1"/>
  <c r="B8" s="1"/>
  <c r="B9" s="1"/>
  <c r="B10" s="1"/>
  <c r="B11" s="1"/>
  <c r="B12" s="1"/>
  <c r="B13" s="1"/>
  <c r="B14" s="1"/>
  <c r="B15" s="1"/>
  <c r="B16" s="1"/>
  <c r="B17" s="1"/>
  <c r="B18" s="1"/>
  <c r="B19" s="1"/>
  <c r="B20" s="1"/>
  <c r="B21" s="1"/>
  <c r="B22" s="1"/>
  <c r="B23" s="1"/>
  <c r="B24" s="1"/>
  <c r="B25" s="1"/>
  <c r="B26" s="1"/>
  <c r="B27" s="1"/>
  <c r="B28" s="1"/>
  <c r="B29" s="1"/>
  <c r="E9" i="2" l="1"/>
  <c r="E10" s="1"/>
  <c r="E11" s="1"/>
  <c r="E13" s="1"/>
  <c r="E16"/>
  <c r="E17" s="1"/>
  <c r="E18" s="1"/>
  <c r="E19" s="1"/>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<sst xmlns="http://schemas.openxmlformats.org/spreadsheetml/2006/main" count="62" uniqueCount="45">
  <si>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</si>
  <si>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</si>
  <si>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</si>
  <si>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</si>
  <si>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</si>
  <si>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</si>
  <si>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</si>
  <si>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</si>
  <si>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</si>
  <si>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</si>
  <si>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</si>
  <si>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</si>
  <si>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</si>
  <si>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</si>
  <si>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</si>
  <si>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</si>
  <si>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</si>
  <si>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</si>
  <si>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</si>
  <si>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</si>
  <si>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</si>
  <si>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</si>
  <si>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</si>
  <si>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</si>
  <si>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</si>
  <si>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</si>
  <si>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</si>
  <si>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</si>
  <si>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</si>
  <si>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</si>
  <si>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</si>
  <si>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</si>
  <si>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</si>
  <si>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</si>
  <si>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</si>
  <si>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</si>
  <si>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</si>
  <si>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</si>
  <si>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</si>
  <si>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</si>
  <si>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</si>
  <si>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</si>
  <si>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</si>
  <si>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合计</t>
    <phoneticPr fontId="1" type="noConversion"/>
  </si>
  <si>
    <t>合计</t>
    <phoneticPr fontId="1" type="noConversion"/>
  </si>
</sst>
</file>

<file path=xl/styles.xml><?xml version="1.0" encoding="utf-8"?>
<styleSheet xmlns="http://schemas.openxmlformats.org/spreadsheetml/2006/main">
  <fonts count="7">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49" fontId="4" fillId="0" borderId="1" xfId="0" applyNumberFormat="1"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58" fontId="4" fillId="2" borderId="1" xfId="0" applyNumberFormat="1" applyFont="1" applyFill="1" applyBorder="1">
      <alignment vertical="center"/>
    </xf>
    <xf numFmtId="0" fontId="4" fillId="2" borderId="1" xfId="0" applyFont="1" applyFill="1" applyBorder="1">
      <alignment vertical="center"/>
    </xf>
    <xf numFmtId="0" fontId="5" fillId="2" borderId="1" xfId="0" applyFont="1" applyFill="1" applyBorder="1">
      <alignment vertical="center"/>
    </xf>
    <xf numFmtId="0" fontId="4" fillId="2" borderId="0" xfId="0" applyFont="1" applyFill="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5.6"/>
  <cols>
    <col min="2" max="2" width="9" style="1"/>
    <col min="5" max="6" width="11.5" customWidth="1"/>
    <col min="7" max="7" width="8.5" bestFit="1" customWidth="1"/>
    <col min="8" max="8" width="10.19921875" style="24" customWidth="1"/>
    <col min="9" max="9" width="9.699218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E7" workbookViewId="0">
      <selection activeCell="O13" sqref="O13:O20"/>
    </sheetView>
  </sheetViews>
  <sheetFormatPr defaultColWidth="9" defaultRowHeight="15" customHeight="1"/>
  <cols>
    <col min="1" max="1" width="8.19921875" style="15" customWidth="1"/>
    <col min="2" max="2" width="12" style="15" customWidth="1"/>
    <col min="3" max="3" width="14.69921875" style="15" customWidth="1"/>
    <col min="4" max="4" width="9" style="15"/>
    <col min="5" max="5" width="9" style="19"/>
    <col min="6" max="8" width="9.69921875" style="15" customWidth="1"/>
    <col min="9" max="9" width="9.69921875" style="19" customWidth="1"/>
    <col min="10" max="12" width="9.69921875" style="15" customWidth="1"/>
    <col min="13" max="13" width="9.5" style="19" customWidth="1"/>
    <col min="14" max="14" width="6.19921875" style="15" customWidth="1"/>
    <col min="15" max="15" width="9.3984375" style="15" customWidth="1"/>
    <col min="16" max="16" width="8.296875" style="15" customWidth="1"/>
    <col min="17" max="17" width="8.296875" style="19" customWidth="1"/>
    <col min="18" max="18" width="9.59765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39</v>
      </c>
      <c r="C2" s="35"/>
      <c r="D2" s="35"/>
      <c r="E2" s="35"/>
      <c r="F2" s="35" t="s">
        <v>40</v>
      </c>
      <c r="G2" s="35"/>
      <c r="H2" s="35"/>
      <c r="I2" s="35"/>
      <c r="J2" s="35" t="s">
        <v>41</v>
      </c>
      <c r="K2" s="35"/>
      <c r="L2" s="35"/>
      <c r="M2" s="35"/>
      <c r="N2" s="35" t="s">
        <v>42</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5">
        <v>887.1</v>
      </c>
      <c r="C4" s="25">
        <v>181.4</v>
      </c>
      <c r="D4" s="25">
        <f>C4-B4</f>
        <v>-705.7</v>
      </c>
      <c r="E4" s="26">
        <v>-705.7</v>
      </c>
      <c r="F4" s="25">
        <v>887.1</v>
      </c>
      <c r="G4" s="25">
        <v>587</v>
      </c>
      <c r="H4" s="25">
        <f t="shared" ref="H4:H10" si="0">G4-F4</f>
        <v>-300.10000000000002</v>
      </c>
      <c r="I4" s="25">
        <v>-300.10000000000002</v>
      </c>
      <c r="J4" s="25">
        <v>0</v>
      </c>
      <c r="K4" s="25">
        <v>0</v>
      </c>
      <c r="L4" s="25">
        <v>0</v>
      </c>
      <c r="M4" s="26">
        <v>0</v>
      </c>
      <c r="N4" s="25">
        <v>887.1</v>
      </c>
      <c r="O4" s="25">
        <v>271.8</v>
      </c>
      <c r="P4" s="25">
        <f t="shared" ref="P4:P19" si="1">O4-N4</f>
        <v>-615.29999999999995</v>
      </c>
      <c r="Q4" s="26">
        <v>-615.29999999999995</v>
      </c>
    </row>
    <row r="5" spans="1:18" ht="15" customHeight="1">
      <c r="A5" s="16">
        <v>41544</v>
      </c>
      <c r="B5" s="25">
        <v>0</v>
      </c>
      <c r="C5" s="25">
        <v>0</v>
      </c>
      <c r="D5" s="25">
        <v>0</v>
      </c>
      <c r="E5" s="26">
        <v>-705.7</v>
      </c>
      <c r="F5" s="25">
        <v>887.1</v>
      </c>
      <c r="G5" s="25">
        <v>308.3</v>
      </c>
      <c r="H5" s="25">
        <f t="shared" si="0"/>
        <v>-578.79999999999995</v>
      </c>
      <c r="I5" s="26">
        <f>I4+H5</f>
        <v>-878.9</v>
      </c>
      <c r="J5" s="25">
        <v>887.1</v>
      </c>
      <c r="K5" s="25">
        <v>502.2</v>
      </c>
      <c r="L5" s="25">
        <f>K5-J5</f>
        <v>-384.90000000000003</v>
      </c>
      <c r="M5" s="26">
        <v>-384.9</v>
      </c>
      <c r="N5" s="25">
        <v>887.1</v>
      </c>
      <c r="O5" s="25">
        <v>1035.4000000000001</v>
      </c>
      <c r="P5" s="25">
        <f t="shared" si="1"/>
        <v>148.30000000000007</v>
      </c>
      <c r="Q5" s="26">
        <f>Q4+P5</f>
        <v>-466.99999999999989</v>
      </c>
    </row>
    <row r="6" spans="1:18" ht="15" customHeight="1">
      <c r="A6" s="16">
        <v>41545</v>
      </c>
      <c r="B6" s="25">
        <v>665.3</v>
      </c>
      <c r="C6" s="25">
        <v>660.7</v>
      </c>
      <c r="D6" s="25">
        <f t="shared" ref="D6:D13" si="2">C6-B6</f>
        <v>-4.5999999999999091</v>
      </c>
      <c r="E6" s="26">
        <f t="shared" ref="E6:E11" si="3">E5+D6</f>
        <v>-710.3</v>
      </c>
      <c r="F6" s="25">
        <v>665.3</v>
      </c>
      <c r="G6" s="25">
        <v>864.5</v>
      </c>
      <c r="H6" s="25">
        <f t="shared" si="0"/>
        <v>199.20000000000005</v>
      </c>
      <c r="I6" s="26">
        <f>H6+I5</f>
        <v>-679.69999999999993</v>
      </c>
      <c r="J6" s="25">
        <v>665.3</v>
      </c>
      <c r="K6" s="25">
        <v>571.4</v>
      </c>
      <c r="L6" s="25">
        <f t="shared" ref="L6:L11" si="4">K6-J6</f>
        <v>-93.899999999999977</v>
      </c>
      <c r="M6" s="26">
        <f t="shared" ref="M6:M19" si="5">M5+L6</f>
        <v>-478.79999999999995</v>
      </c>
      <c r="N6" s="25">
        <v>665.3</v>
      </c>
      <c r="O6" s="25">
        <v>496</v>
      </c>
      <c r="P6" s="25">
        <f t="shared" si="1"/>
        <v>-169.29999999999995</v>
      </c>
      <c r="Q6" s="26">
        <f>Q5+P6</f>
        <v>-636.29999999999984</v>
      </c>
    </row>
    <row r="7" spans="1:18" ht="15" customHeight="1">
      <c r="A7" s="16">
        <v>41546</v>
      </c>
      <c r="B7" s="25">
        <v>665.3</v>
      </c>
      <c r="C7" s="25">
        <v>911.18</v>
      </c>
      <c r="D7" s="25">
        <f t="shared" si="2"/>
        <v>245.88</v>
      </c>
      <c r="E7" s="26">
        <f t="shared" si="3"/>
        <v>-464.41999999999996</v>
      </c>
      <c r="F7" s="25">
        <v>665.3</v>
      </c>
      <c r="G7" s="25">
        <v>447.4</v>
      </c>
      <c r="H7" s="25">
        <f t="shared" si="0"/>
        <v>-217.89999999999998</v>
      </c>
      <c r="I7" s="26">
        <f>I6+H7</f>
        <v>-897.59999999999991</v>
      </c>
      <c r="J7" s="25">
        <v>665.3</v>
      </c>
      <c r="K7" s="25">
        <v>160.19999999999999</v>
      </c>
      <c r="L7" s="25">
        <f t="shared" si="4"/>
        <v>-505.09999999999997</v>
      </c>
      <c r="M7" s="26">
        <f t="shared" si="5"/>
        <v>-983.89999999999986</v>
      </c>
      <c r="N7" s="25">
        <v>665.3</v>
      </c>
      <c r="O7" s="25">
        <v>788.42</v>
      </c>
      <c r="P7" s="25">
        <f t="shared" si="1"/>
        <v>123.12</v>
      </c>
      <c r="Q7" s="26">
        <f>Q6+P7</f>
        <v>-513.17999999999984</v>
      </c>
    </row>
    <row r="8" spans="1:18" ht="15" customHeight="1">
      <c r="A8" s="16">
        <v>41547</v>
      </c>
      <c r="B8" s="25">
        <v>665.3</v>
      </c>
      <c r="C8" s="25">
        <v>369</v>
      </c>
      <c r="D8" s="25">
        <f t="shared" si="2"/>
        <v>-296.29999999999995</v>
      </c>
      <c r="E8" s="26">
        <f t="shared" si="3"/>
        <v>-760.71999999999991</v>
      </c>
      <c r="F8" s="25">
        <v>665.3</v>
      </c>
      <c r="G8" s="25">
        <v>452</v>
      </c>
      <c r="H8" s="25">
        <f t="shared" si="0"/>
        <v>-213.29999999999995</v>
      </c>
      <c r="I8" s="26">
        <f>I7+H8</f>
        <v>-1110.8999999999999</v>
      </c>
      <c r="J8" s="25">
        <v>665.3</v>
      </c>
      <c r="K8" s="25">
        <v>217.6</v>
      </c>
      <c r="L8" s="25">
        <f t="shared" si="4"/>
        <v>-447.69999999999993</v>
      </c>
      <c r="M8" s="26">
        <f t="shared" si="5"/>
        <v>-1431.6</v>
      </c>
      <c r="N8" s="25">
        <v>665.3</v>
      </c>
      <c r="O8" s="25">
        <v>89.8</v>
      </c>
      <c r="P8" s="25">
        <f t="shared" si="1"/>
        <v>-575.5</v>
      </c>
      <c r="Q8" s="26">
        <f>Q7+P8</f>
        <v>-1088.6799999999998</v>
      </c>
    </row>
    <row r="9" spans="1:18" ht="15" customHeight="1">
      <c r="A9" s="16">
        <v>41548</v>
      </c>
      <c r="B9" s="14">
        <v>665.3</v>
      </c>
      <c r="C9" s="14">
        <v>604.9</v>
      </c>
      <c r="D9" s="14">
        <f t="shared" si="2"/>
        <v>-60.399999999999977</v>
      </c>
      <c r="E9" s="18">
        <f t="shared" si="3"/>
        <v>-821.11999999999989</v>
      </c>
      <c r="F9" s="14">
        <v>665.3</v>
      </c>
      <c r="G9" s="14">
        <v>108.9</v>
      </c>
      <c r="H9" s="14">
        <f t="shared" si="0"/>
        <v>-556.4</v>
      </c>
      <c r="I9" s="18">
        <f>I8+H9</f>
        <v>-1667.2999999999997</v>
      </c>
      <c r="J9" s="14">
        <v>665.3</v>
      </c>
      <c r="K9" s="14">
        <v>515.29999999999995</v>
      </c>
      <c r="L9" s="25">
        <f t="shared" si="4"/>
        <v>-150</v>
      </c>
      <c r="M9" s="18">
        <f t="shared" si="5"/>
        <v>-1581.6</v>
      </c>
      <c r="N9" s="14">
        <v>665.3</v>
      </c>
      <c r="O9" s="14">
        <v>71.400000000000006</v>
      </c>
      <c r="P9" s="14">
        <f t="shared" si="1"/>
        <v>-593.9</v>
      </c>
      <c r="Q9" s="18">
        <f>Q8+P9</f>
        <v>-1682.58</v>
      </c>
    </row>
    <row r="10" spans="1:18" ht="15" customHeight="1">
      <c r="A10" s="16">
        <v>41549</v>
      </c>
      <c r="B10" s="14">
        <v>665.3</v>
      </c>
      <c r="C10" s="14">
        <v>768.8</v>
      </c>
      <c r="D10" s="14">
        <f t="shared" si="2"/>
        <v>103.5</v>
      </c>
      <c r="E10" s="18">
        <f t="shared" si="3"/>
        <v>-717.61999999999989</v>
      </c>
      <c r="F10" s="14">
        <v>665.3</v>
      </c>
      <c r="G10" s="14">
        <v>48.22</v>
      </c>
      <c r="H10" s="14">
        <f t="shared" si="0"/>
        <v>-617.07999999999993</v>
      </c>
      <c r="I10" s="18">
        <f>I9+H10</f>
        <v>-2284.3799999999997</v>
      </c>
      <c r="J10" s="14">
        <v>665.3</v>
      </c>
      <c r="K10" s="14">
        <v>316.57</v>
      </c>
      <c r="L10" s="25">
        <f t="shared" si="4"/>
        <v>-348.72999999999996</v>
      </c>
      <c r="M10" s="18">
        <f t="shared" si="5"/>
        <v>-1930.33</v>
      </c>
      <c r="N10" s="14">
        <v>665.3</v>
      </c>
      <c r="O10" s="14">
        <v>324.60000000000002</v>
      </c>
      <c r="P10" s="14">
        <f t="shared" si="1"/>
        <v>-340.69999999999993</v>
      </c>
      <c r="Q10" s="18">
        <f>P10+Q9</f>
        <v>-2023.2799999999997</v>
      </c>
    </row>
    <row r="11" spans="1:18" ht="15" customHeight="1">
      <c r="A11" s="16">
        <v>41550</v>
      </c>
      <c r="B11" s="14">
        <v>665.3</v>
      </c>
      <c r="C11" s="14">
        <v>812.65</v>
      </c>
      <c r="D11" s="14">
        <f t="shared" si="2"/>
        <v>147.35000000000002</v>
      </c>
      <c r="E11" s="18">
        <f t="shared" si="3"/>
        <v>-570.26999999999987</v>
      </c>
      <c r="F11" s="14">
        <v>665.3</v>
      </c>
      <c r="G11" s="14">
        <v>43.3</v>
      </c>
      <c r="H11" s="14">
        <v>-622</v>
      </c>
      <c r="I11" s="18">
        <f>I10+H11</f>
        <v>-2906.3799999999997</v>
      </c>
      <c r="J11" s="14">
        <v>665.3</v>
      </c>
      <c r="K11" s="14">
        <v>479.5</v>
      </c>
      <c r="L11" s="25">
        <f t="shared" si="4"/>
        <v>-185.79999999999995</v>
      </c>
      <c r="M11" s="18">
        <f t="shared" si="5"/>
        <v>-2116.13</v>
      </c>
      <c r="N11" s="14">
        <v>665.3</v>
      </c>
      <c r="O11" s="14">
        <v>558.74</v>
      </c>
      <c r="P11" s="14">
        <f t="shared" si="1"/>
        <v>-106.55999999999995</v>
      </c>
      <c r="Q11" s="18">
        <f>Q10+P11</f>
        <v>-2129.8399999999997</v>
      </c>
    </row>
    <row r="12" spans="1:18" s="39" customFormat="1" ht="15" customHeight="1">
      <c r="A12" s="36" t="s">
        <v>44</v>
      </c>
      <c r="B12" s="37">
        <f>SUM(B4:B11)</f>
        <v>4878.9000000000005</v>
      </c>
      <c r="C12" s="37">
        <f>SUM(C4:C11)</f>
        <v>4308.6299999999992</v>
      </c>
      <c r="D12" s="37">
        <f>C12-B12</f>
        <v>-570.27000000000135</v>
      </c>
      <c r="E12" s="38"/>
      <c r="F12" s="37">
        <f>SUM(F4:F11)</f>
        <v>5766.0000000000009</v>
      </c>
      <c r="G12" s="37">
        <f>SUM(G4:G11)</f>
        <v>2859.62</v>
      </c>
      <c r="H12" s="37">
        <f>G12-F12</f>
        <v>-2906.380000000001</v>
      </c>
      <c r="I12" s="38"/>
      <c r="J12" s="37">
        <f>SUM(J4:J11)</f>
        <v>4878.9000000000005</v>
      </c>
      <c r="K12" s="37">
        <f>SUM(K4:K11)</f>
        <v>2762.77</v>
      </c>
      <c r="L12" s="37">
        <f>K12-J12</f>
        <v>-2116.1300000000006</v>
      </c>
      <c r="M12" s="38"/>
      <c r="N12" s="37">
        <f>SUM(N4:N11)</f>
        <v>5766.0000000000009</v>
      </c>
      <c r="O12" s="37">
        <f>SUM(O4:O11)</f>
        <v>3636.16</v>
      </c>
      <c r="P12" s="37">
        <f>O12-N12</f>
        <v>-2129.8400000000011</v>
      </c>
      <c r="Q12" s="38"/>
    </row>
    <row r="13" spans="1:18" ht="15" customHeight="1">
      <c r="A13" s="16">
        <v>41551</v>
      </c>
      <c r="B13" s="14">
        <v>887.1</v>
      </c>
      <c r="C13" s="14">
        <v>490.7</v>
      </c>
      <c r="D13" s="14">
        <f t="shared" si="2"/>
        <v>-396.40000000000003</v>
      </c>
      <c r="E13" s="18">
        <f>E11+D13</f>
        <v>-966.66999999999985</v>
      </c>
      <c r="F13" s="14">
        <v>0</v>
      </c>
      <c r="G13" s="14">
        <v>0</v>
      </c>
      <c r="H13" s="14">
        <v>0</v>
      </c>
      <c r="I13" s="18">
        <v>-2906.38</v>
      </c>
      <c r="J13" s="14">
        <v>887.1</v>
      </c>
      <c r="K13" s="14">
        <v>410</v>
      </c>
      <c r="L13" s="14">
        <v>-477.1</v>
      </c>
      <c r="M13" s="18">
        <f>M11+L13</f>
        <v>-2593.23</v>
      </c>
      <c r="N13" s="14">
        <v>887.1</v>
      </c>
      <c r="O13" s="14">
        <v>158.5</v>
      </c>
      <c r="P13" s="14">
        <f t="shared" si="1"/>
        <v>-728.6</v>
      </c>
      <c r="Q13" s="18">
        <f>Q11+P13</f>
        <v>-2858.4399999999996</v>
      </c>
    </row>
    <row r="14" spans="1:18" ht="15" customHeight="1">
      <c r="A14" s="16">
        <v>41552</v>
      </c>
      <c r="B14" s="14">
        <v>0</v>
      </c>
      <c r="C14" s="14">
        <v>0</v>
      </c>
      <c r="D14" s="14">
        <v>0</v>
      </c>
      <c r="E14" s="18">
        <v>-966.67</v>
      </c>
      <c r="F14" s="14">
        <v>887.1</v>
      </c>
      <c r="G14" s="14">
        <v>482.5</v>
      </c>
      <c r="H14" s="14">
        <v>-404.6</v>
      </c>
      <c r="I14" s="18">
        <f t="shared" ref="I14:I19" si="6">I13+H14</f>
        <v>-3310.98</v>
      </c>
      <c r="J14" s="14">
        <v>887.1</v>
      </c>
      <c r="K14" s="14">
        <v>301.2</v>
      </c>
      <c r="L14" s="14">
        <v>-585.9</v>
      </c>
      <c r="M14" s="18">
        <f t="shared" si="5"/>
        <v>-3179.13</v>
      </c>
      <c r="N14" s="14">
        <v>887.1</v>
      </c>
      <c r="O14" s="14">
        <v>243.8</v>
      </c>
      <c r="P14" s="14">
        <f t="shared" si="1"/>
        <v>-643.29999999999995</v>
      </c>
      <c r="Q14" s="18">
        <f>P14+Q13</f>
        <v>-3501.74</v>
      </c>
    </row>
    <row r="15" spans="1:18" ht="15" customHeight="1">
      <c r="A15" s="16">
        <v>41553</v>
      </c>
      <c r="B15" s="14">
        <v>665.3</v>
      </c>
      <c r="C15" s="14">
        <v>50</v>
      </c>
      <c r="D15" s="14">
        <f>C15-B15</f>
        <v>-615.29999999999995</v>
      </c>
      <c r="E15" s="18">
        <f>E14+D15</f>
        <v>-1581.9699999999998</v>
      </c>
      <c r="F15" s="14">
        <v>665.3</v>
      </c>
      <c r="G15" s="14">
        <v>1210.3800000000001</v>
      </c>
      <c r="H15" s="14">
        <v>545.08000000000004</v>
      </c>
      <c r="I15" s="18">
        <f t="shared" si="6"/>
        <v>-2765.9</v>
      </c>
      <c r="J15" s="14">
        <v>665.3</v>
      </c>
      <c r="K15" s="14">
        <v>437.4</v>
      </c>
      <c r="L15" s="14">
        <v>-227.9</v>
      </c>
      <c r="M15" s="18">
        <f t="shared" si="5"/>
        <v>-3407.03</v>
      </c>
      <c r="N15" s="14">
        <v>665.3</v>
      </c>
      <c r="O15" s="14">
        <v>101.28</v>
      </c>
      <c r="P15" s="14">
        <f t="shared" si="1"/>
        <v>-564.02</v>
      </c>
      <c r="Q15" s="18">
        <f>Q14+P15</f>
        <v>-4065.7599999999998</v>
      </c>
    </row>
    <row r="16" spans="1:18" ht="15" customHeight="1">
      <c r="A16" s="16">
        <v>41554</v>
      </c>
      <c r="B16" s="14">
        <v>665.3</v>
      </c>
      <c r="C16" s="14">
        <v>0</v>
      </c>
      <c r="D16" s="14">
        <f>C16-B16</f>
        <v>-665.3</v>
      </c>
      <c r="E16" s="18">
        <f>E15+D16</f>
        <v>-2247.2699999999995</v>
      </c>
      <c r="F16" s="14">
        <v>665.3</v>
      </c>
      <c r="G16" s="14">
        <v>962.9</v>
      </c>
      <c r="H16" s="14">
        <v>297.60000000000002</v>
      </c>
      <c r="I16" s="18">
        <f t="shared" si="6"/>
        <v>-2468.3000000000002</v>
      </c>
      <c r="J16" s="14">
        <v>665.3</v>
      </c>
      <c r="K16" s="14">
        <v>495.1</v>
      </c>
      <c r="L16" s="14">
        <v>-170.2</v>
      </c>
      <c r="M16" s="18">
        <f t="shared" si="5"/>
        <v>-3577.23</v>
      </c>
      <c r="N16" s="14">
        <v>665.3</v>
      </c>
      <c r="O16" s="14">
        <v>547.6</v>
      </c>
      <c r="P16" s="14">
        <f t="shared" si="1"/>
        <v>-117.69999999999993</v>
      </c>
      <c r="Q16" s="18">
        <f>Q15+P16</f>
        <v>-4183.46</v>
      </c>
    </row>
    <row r="17" spans="1:17" ht="15" customHeight="1">
      <c r="A17" s="16">
        <v>41555</v>
      </c>
      <c r="B17" s="14">
        <v>665.3</v>
      </c>
      <c r="C17" s="14">
        <v>354.9</v>
      </c>
      <c r="D17" s="14">
        <f>C17-B17</f>
        <v>-310.39999999999998</v>
      </c>
      <c r="E17" s="18">
        <f>E16+D17</f>
        <v>-2557.6699999999996</v>
      </c>
      <c r="F17" s="14">
        <v>665.3</v>
      </c>
      <c r="G17" s="14">
        <v>372.1</v>
      </c>
      <c r="H17" s="14">
        <v>-293.2</v>
      </c>
      <c r="I17" s="18">
        <f t="shared" si="6"/>
        <v>-2761.5</v>
      </c>
      <c r="J17" s="14">
        <v>665.3</v>
      </c>
      <c r="K17" s="14">
        <v>870.2</v>
      </c>
      <c r="L17" s="14">
        <v>204.9</v>
      </c>
      <c r="M17" s="18">
        <f t="shared" si="5"/>
        <v>-3372.33</v>
      </c>
      <c r="N17" s="14">
        <v>665.3</v>
      </c>
      <c r="O17" s="14">
        <v>323.7</v>
      </c>
      <c r="P17" s="14">
        <f t="shared" si="1"/>
        <v>-341.59999999999997</v>
      </c>
      <c r="Q17" s="18">
        <f>Q16+P17</f>
        <v>-4525.0600000000004</v>
      </c>
    </row>
    <row r="18" spans="1:17" ht="15" customHeight="1">
      <c r="A18" s="16">
        <v>41556</v>
      </c>
      <c r="B18" s="14">
        <v>887.1</v>
      </c>
      <c r="C18" s="14">
        <v>771.92</v>
      </c>
      <c r="D18" s="14">
        <f>C18-B18</f>
        <v>-115.18000000000006</v>
      </c>
      <c r="E18" s="18">
        <f>E17+D18</f>
        <v>-2672.8499999999995</v>
      </c>
      <c r="F18" s="14">
        <v>0</v>
      </c>
      <c r="G18" s="14">
        <v>0</v>
      </c>
      <c r="H18" s="14">
        <v>0</v>
      </c>
      <c r="I18" s="18">
        <f t="shared" si="6"/>
        <v>-2761.5</v>
      </c>
      <c r="J18" s="14">
        <v>887.1</v>
      </c>
      <c r="K18" s="14">
        <v>884.1</v>
      </c>
      <c r="L18" s="14">
        <v>-3</v>
      </c>
      <c r="M18" s="18">
        <f t="shared" si="5"/>
        <v>-3375.33</v>
      </c>
      <c r="N18" s="14">
        <v>887.1</v>
      </c>
      <c r="O18" s="14">
        <v>196.05</v>
      </c>
      <c r="P18" s="14">
        <f t="shared" si="1"/>
        <v>-691.05</v>
      </c>
      <c r="Q18" s="18">
        <f>Q17+P18</f>
        <v>-5216.1100000000006</v>
      </c>
    </row>
    <row r="19" spans="1:17" ht="15" customHeight="1">
      <c r="A19" s="16">
        <v>41557</v>
      </c>
      <c r="B19" s="14">
        <v>665.3</v>
      </c>
      <c r="C19" s="14">
        <v>238.4</v>
      </c>
      <c r="D19" s="14">
        <f>C19-B19</f>
        <v>-426.9</v>
      </c>
      <c r="E19" s="18">
        <f>E18+D19</f>
        <v>-3099.7499999999995</v>
      </c>
      <c r="F19" s="14">
        <v>665.3</v>
      </c>
      <c r="G19" s="14">
        <v>356.5</v>
      </c>
      <c r="H19" s="14">
        <v>-308.8</v>
      </c>
      <c r="I19" s="18">
        <f t="shared" si="6"/>
        <v>-3070.3</v>
      </c>
      <c r="J19" s="14">
        <v>665.3</v>
      </c>
      <c r="K19" s="14">
        <v>746</v>
      </c>
      <c r="L19" s="14">
        <v>80.7</v>
      </c>
      <c r="M19" s="18">
        <f t="shared" si="5"/>
        <v>-3294.63</v>
      </c>
      <c r="N19" s="14">
        <v>665.3</v>
      </c>
      <c r="O19" s="14">
        <v>984.5</v>
      </c>
      <c r="P19" s="14">
        <f t="shared" si="1"/>
        <v>319.20000000000005</v>
      </c>
      <c r="Q19" s="18">
        <f>Q18+P19</f>
        <v>-4896.9100000000008</v>
      </c>
    </row>
    <row r="20" spans="1:17" ht="15" customHeight="1">
      <c r="A20" s="16" t="s">
        <v>43</v>
      </c>
      <c r="B20" s="14">
        <f>SUM(B13:B19)</f>
        <v>4435.3999999999996</v>
      </c>
      <c r="C20" s="14">
        <f>SUM(C13:C19)</f>
        <v>1905.92</v>
      </c>
      <c r="D20" s="14">
        <f>SUM(D13:D19)</f>
        <v>-2529.48</v>
      </c>
      <c r="E20" s="18"/>
      <c r="F20" s="14">
        <f>SUM(F13:F19)</f>
        <v>3548.3</v>
      </c>
      <c r="G20" s="14">
        <f>SUM(G13:G19)</f>
        <v>3384.38</v>
      </c>
      <c r="H20" s="14">
        <f>SUM(H13:H19)</f>
        <v>-163.91999999999996</v>
      </c>
      <c r="I20" s="18"/>
      <c r="J20" s="14">
        <f>SUM(J13:J19)</f>
        <v>5322.5000000000009</v>
      </c>
      <c r="K20" s="14">
        <f>SUM(K13:K19)</f>
        <v>4144</v>
      </c>
      <c r="L20" s="14">
        <f>K20-J20</f>
        <v>-1178.5000000000009</v>
      </c>
      <c r="M20" s="18"/>
      <c r="N20" s="14">
        <f>SUM(N13:N19)</f>
        <v>5322.5000000000009</v>
      </c>
      <c r="O20" s="14">
        <f>SUM(O13:O19)</f>
        <v>2555.4300000000003</v>
      </c>
      <c r="P20" s="27">
        <f>O20-N20</f>
        <v>-2767.0700000000006</v>
      </c>
      <c r="Q20" s="18"/>
    </row>
    <row r="21" spans="1:17" ht="15" customHeight="1">
      <c r="A21" s="16">
        <v>41558</v>
      </c>
      <c r="B21" s="14"/>
      <c r="C21" s="14"/>
      <c r="D21" s="14"/>
      <c r="E21" s="18"/>
      <c r="F21" s="14"/>
      <c r="G21" s="14"/>
      <c r="H21" s="14"/>
      <c r="I21" s="18"/>
      <c r="J21" s="14"/>
      <c r="K21" s="14"/>
      <c r="L21" s="14"/>
      <c r="M21" s="18"/>
      <c r="N21" s="14"/>
      <c r="O21" s="14"/>
      <c r="P21" s="14"/>
      <c r="Q21" s="18"/>
    </row>
    <row r="22" spans="1:17" ht="15" customHeight="1">
      <c r="A22" s="16">
        <v>41559</v>
      </c>
      <c r="B22" s="14"/>
      <c r="C22" s="14"/>
      <c r="D22" s="14"/>
      <c r="E22" s="18"/>
      <c r="F22" s="14"/>
      <c r="G22" s="14"/>
      <c r="H22" s="14"/>
      <c r="I22" s="18"/>
      <c r="J22" s="14"/>
      <c r="K22" s="14"/>
      <c r="L22" s="14"/>
      <c r="M22" s="18"/>
      <c r="N22" s="14"/>
      <c r="O22" s="14"/>
      <c r="P22" s="14"/>
      <c r="Q22" s="18"/>
    </row>
    <row r="23" spans="1:17" ht="15" customHeight="1">
      <c r="A23" s="16">
        <v>41560</v>
      </c>
      <c r="B23" s="14"/>
      <c r="C23" s="14"/>
      <c r="D23" s="14"/>
      <c r="E23" s="18"/>
      <c r="F23" s="14"/>
      <c r="G23" s="14"/>
      <c r="H23" s="14"/>
      <c r="I23" s="18"/>
      <c r="J23" s="14"/>
      <c r="K23" s="14"/>
      <c r="L23" s="14"/>
      <c r="M23" s="18"/>
      <c r="N23" s="14"/>
      <c r="O23" s="14"/>
      <c r="P23" s="14"/>
      <c r="Q23" s="18"/>
    </row>
    <row r="24" spans="1:17" ht="15" customHeight="1">
      <c r="A24" s="16">
        <v>41561</v>
      </c>
      <c r="B24" s="14"/>
      <c r="C24" s="14"/>
      <c r="D24" s="14"/>
      <c r="E24" s="18"/>
      <c r="F24" s="14"/>
      <c r="G24" s="14"/>
      <c r="H24" s="14"/>
      <c r="I24" s="18"/>
      <c r="J24" s="14"/>
      <c r="K24" s="14"/>
      <c r="L24" s="14"/>
      <c r="M24" s="18"/>
      <c r="N24" s="14"/>
      <c r="O24" s="14"/>
      <c r="P24" s="14"/>
      <c r="Q24" s="18"/>
    </row>
    <row r="25" spans="1:17" ht="15" customHeight="1">
      <c r="A25" s="16">
        <v>41562</v>
      </c>
      <c r="B25" s="14"/>
      <c r="C25" s="14"/>
      <c r="D25" s="14"/>
      <c r="E25" s="18"/>
      <c r="F25" s="14"/>
      <c r="G25" s="14"/>
      <c r="H25" s="14"/>
      <c r="I25" s="18"/>
      <c r="J25" s="14"/>
      <c r="K25" s="14"/>
      <c r="L25" s="14"/>
      <c r="M25" s="18"/>
      <c r="N25" s="14"/>
      <c r="O25" s="14"/>
      <c r="P25" s="14"/>
      <c r="Q25" s="18"/>
    </row>
    <row r="26" spans="1:17" ht="15" customHeight="1">
      <c r="A26" s="16">
        <v>41563</v>
      </c>
      <c r="B26" s="14"/>
      <c r="C26" s="14"/>
      <c r="D26" s="14"/>
      <c r="E26" s="18"/>
      <c r="F26" s="14"/>
      <c r="G26" s="14"/>
      <c r="H26" s="14"/>
      <c r="I26" s="18"/>
      <c r="J26" s="14"/>
      <c r="K26" s="14"/>
      <c r="L26" s="14"/>
      <c r="M26" s="18"/>
      <c r="N26" s="14"/>
      <c r="O26" s="14"/>
      <c r="P26" s="14"/>
      <c r="Q26" s="18"/>
    </row>
    <row r="27" spans="1:17" ht="15" customHeight="1">
      <c r="A27" s="16">
        <v>41564</v>
      </c>
      <c r="B27" s="14"/>
      <c r="C27" s="14"/>
      <c r="D27" s="14"/>
      <c r="E27" s="18"/>
      <c r="F27" s="14"/>
      <c r="G27" s="14"/>
      <c r="H27" s="14"/>
      <c r="I27" s="18"/>
      <c r="J27" s="14"/>
      <c r="K27" s="14"/>
      <c r="L27" s="14"/>
      <c r="M27" s="18"/>
      <c r="N27" s="14"/>
      <c r="O27" s="14"/>
      <c r="P27" s="14"/>
      <c r="Q27" s="18"/>
    </row>
    <row r="28" spans="1:17" ht="15" customHeight="1">
      <c r="A28" s="16">
        <v>41565</v>
      </c>
      <c r="B28" s="14"/>
      <c r="C28" s="14"/>
      <c r="D28" s="14"/>
      <c r="E28" s="18"/>
      <c r="F28" s="14"/>
      <c r="G28" s="14"/>
      <c r="H28" s="14"/>
      <c r="I28" s="18"/>
      <c r="J28" s="14"/>
      <c r="K28" s="14"/>
      <c r="L28" s="14"/>
      <c r="M28" s="18"/>
      <c r="N28" s="14"/>
      <c r="O28" s="14"/>
      <c r="P28" s="14"/>
      <c r="Q28" s="18"/>
    </row>
    <row r="29" spans="1:17" ht="15" customHeight="1">
      <c r="A29" s="16">
        <v>41566</v>
      </c>
      <c r="B29" s="14"/>
      <c r="C29" s="14"/>
      <c r="D29" s="14"/>
      <c r="E29" s="18"/>
      <c r="F29" s="14"/>
      <c r="G29" s="14"/>
      <c r="H29" s="14"/>
      <c r="I29" s="18"/>
      <c r="J29" s="14"/>
      <c r="K29" s="14"/>
      <c r="L29" s="14"/>
      <c r="M29" s="18"/>
      <c r="N29" s="14"/>
      <c r="O29" s="14"/>
      <c r="P29" s="14"/>
      <c r="Q29" s="18"/>
    </row>
    <row r="30" spans="1:17" ht="17.399999999999999" customHeight="1">
      <c r="A30" s="16">
        <v>41567</v>
      </c>
      <c r="B30" s="14"/>
      <c r="C30" s="14"/>
      <c r="D30" s="14"/>
      <c r="E30" s="18"/>
      <c r="F30" s="14"/>
      <c r="G30" s="14"/>
      <c r="H30" s="14"/>
      <c r="I30" s="18"/>
      <c r="J30" s="14"/>
      <c r="K30" s="14"/>
      <c r="L30" s="14"/>
      <c r="M30" s="18"/>
      <c r="N30" s="14"/>
      <c r="O30" s="14"/>
      <c r="P30" s="14"/>
      <c r="Q30" s="18"/>
    </row>
    <row r="31" spans="1:17" ht="15" customHeight="1">
      <c r="A31" s="16">
        <v>41568</v>
      </c>
      <c r="B31" s="14"/>
      <c r="C31" s="14"/>
      <c r="D31" s="14"/>
      <c r="E31" s="18"/>
      <c r="F31" s="14"/>
      <c r="G31" s="14"/>
      <c r="H31" s="14"/>
      <c r="I31" s="18"/>
      <c r="J31" s="14"/>
      <c r="K31" s="14"/>
      <c r="L31" s="14"/>
      <c r="M31" s="18"/>
      <c r="N31" s="14"/>
      <c r="O31" s="14"/>
      <c r="P31" s="14"/>
      <c r="Q31" s="18"/>
    </row>
    <row r="32" spans="1:17" ht="15" customHeight="1">
      <c r="A32" s="16">
        <v>41569</v>
      </c>
      <c r="B32" s="14"/>
      <c r="C32" s="14"/>
      <c r="D32" s="14"/>
      <c r="E32" s="18"/>
      <c r="F32" s="14"/>
      <c r="G32" s="14"/>
      <c r="H32" s="14"/>
      <c r="I32" s="18"/>
      <c r="J32" s="14"/>
      <c r="K32" s="14"/>
      <c r="L32" s="14"/>
      <c r="M32" s="18"/>
      <c r="N32" s="14"/>
      <c r="O32" s="14"/>
      <c r="P32" s="14"/>
      <c r="Q32" s="18"/>
    </row>
    <row r="33" spans="1:17" ht="15" customHeight="1">
      <c r="A33" s="16">
        <v>41570</v>
      </c>
      <c r="B33" s="14"/>
      <c r="C33" s="14"/>
      <c r="D33" s="14"/>
      <c r="E33" s="18"/>
      <c r="F33" s="14"/>
      <c r="G33" s="14"/>
      <c r="H33" s="14"/>
      <c r="I33" s="18"/>
      <c r="J33" s="14"/>
      <c r="K33" s="14"/>
      <c r="L33" s="14"/>
      <c r="M33" s="18"/>
      <c r="N33" s="14"/>
      <c r="O33" s="14"/>
      <c r="P33" s="14"/>
      <c r="Q33" s="18"/>
    </row>
    <row r="34" spans="1:17" ht="15" customHeight="1">
      <c r="A34" s="16">
        <v>41571</v>
      </c>
      <c r="B34" s="14"/>
      <c r="C34" s="14"/>
      <c r="D34" s="14"/>
      <c r="E34" s="18"/>
      <c r="F34" s="14"/>
      <c r="G34" s="14"/>
      <c r="H34" s="14"/>
      <c r="I34" s="18"/>
      <c r="J34" s="14"/>
      <c r="K34" s="14"/>
      <c r="L34" s="14"/>
      <c r="M34" s="18"/>
      <c r="N34" s="14"/>
      <c r="O34" s="14"/>
      <c r="P34" s="14"/>
      <c r="Q34" s="18"/>
    </row>
    <row r="35" spans="1:17" ht="15" customHeight="1">
      <c r="A35" s="16">
        <v>41572</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5.6"/>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cp:lastPrinted>2013-01-09T08:50:08Z</cp:lastPrinted>
  <dcterms:created xsi:type="dcterms:W3CDTF">2013-01-09T06:52:43Z</dcterms:created>
  <dcterms:modified xsi:type="dcterms:W3CDTF">2013-10-12T08:45:46Z</dcterms:modified>
</cp:coreProperties>
</file>