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5"/>
  </bookViews>
  <sheets>
    <sheet name="附件总表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  <sheet name="附表八" sheetId="9" r:id="rId9"/>
  </sheets>
  <definedNames>
    <definedName name="_xlnm.Print_Titles" localSheetId="1">'附表一'!$2:$4</definedName>
  </definedNames>
  <calcPr fullCalcOnLoad="1"/>
</workbook>
</file>

<file path=xl/sharedStrings.xml><?xml version="1.0" encoding="utf-8"?>
<sst xmlns="http://schemas.openxmlformats.org/spreadsheetml/2006/main" count="816" uniqueCount="395">
  <si>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</si>
  <si>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</si>
  <si>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</si>
  <si>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</si>
  <si>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</si>
  <si>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</si>
  <si>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</si>
  <si>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</si>
  <si>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</si>
  <si>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</si>
  <si>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</si>
  <si>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</si>
  <si>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</si>
  <si>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</si>
  <si>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</si>
  <si>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</si>
  <si>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</si>
  <si>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</si>
  <si>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</si>
  <si>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</si>
  <si>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</si>
  <si>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</si>
  <si>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</si>
  <si>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</si>
  <si>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</si>
  <si>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</si>
  <si>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</si>
  <si>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</si>
  <si>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</si>
  <si>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</si>
  <si>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</si>
  <si>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</si>
  <si>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</si>
  <si>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</si>
  <si>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</si>
  <si>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</si>
  <si>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</si>
  <si>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</si>
  <si>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</si>
  <si>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</si>
  <si>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</si>
  <si>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</si>
  <si>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</si>
  <si>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</si>
  <si>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</si>
  <si>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</si>
  <si>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</si>
  <si>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</si>
  <si>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</si>
  <si>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</si>
  <si>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</si>
  <si>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</si>
  <si>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</si>
  <si>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</si>
  <si>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</si>
  <si>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</si>
  <si>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</si>
  <si>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</si>
  <si>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</si>
  <si>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</si>
  <si>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</si>
  <si>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</si>
  <si>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</si>
  <si>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</si>
  <si>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</si>
  <si>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</si>
  <si>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</si>
  <si>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</si>
  <si>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</si>
  <si>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</si>
  <si>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</si>
  <si>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</si>
  <si>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</si>
  <si>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</si>
  <si>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</si>
  <si>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</si>
  <si>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</si>
  <si>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</si>
  <si>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</si>
  <si>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</si>
  <si>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</si>
  <si>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</si>
  <si>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</si>
  <si>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</si>
  <si>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</si>
  <si>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</si>
  <si>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</si>
  <si>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</si>
  <si>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</si>
  <si>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</si>
  <si>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</si>
  <si>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</si>
  <si>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</si>
  <si>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</si>
  <si>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</si>
  <si>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</si>
  <si>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</si>
  <si>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</si>
  <si>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</si>
  <si>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</si>
  <si>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</si>
  <si>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</si>
  <si>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</si>
  <si>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</si>
  <si>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</si>
  <si>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</si>
  <si>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</si>
  <si>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</si>
  <si>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</si>
  <si>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</si>
  <si>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</si>
  <si>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</si>
  <si>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</si>
  <si>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</si>
  <si>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</si>
  <si>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</si>
  <si>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</si>
  <si>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</si>
  <si>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</si>
  <si>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</si>
  <si>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</si>
  <si>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</si>
  <si>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</si>
  <si>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</si>
  <si>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</si>
  <si>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</si>
  <si>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</si>
  <si>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</si>
  <si>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</si>
  <si>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</si>
  <si>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</si>
  <si>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</si>
  <si>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</si>
  <si>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</si>
  <si>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</si>
  <si>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</si>
  <si>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</si>
  <si>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</si>
  <si>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</si>
  <si>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</si>
  <si>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</si>
  <si>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</si>
  <si>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</si>
  <si>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</si>
  <si>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</si>
  <si>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</si>
  <si>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</si>
  <si>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</si>
  <si>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</si>
  <si>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</si>
  <si>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</si>
  <si>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</si>
  <si>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</si>
  <si>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</si>
  <si>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</si>
  <si>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</si>
  <si>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</si>
  <si>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</si>
  <si>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</si>
  <si>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</si>
  <si>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</si>
  <si>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</si>
  <si>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</si>
  <si>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</si>
  <si>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</si>
  <si>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</si>
  <si>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</si>
  <si>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</si>
  <si>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</si>
  <si>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</si>
  <si>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</si>
  <si>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</si>
  <si>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</si>
  <si>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</si>
  <si>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</si>
  <si>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</si>
  <si>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</si>
  <si>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</si>
  <si>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</si>
  <si>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</si>
  <si>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</si>
  <si>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</si>
  <si>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</si>
  <si>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</si>
  <si>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</si>
  <si>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</si>
  <si>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</si>
  <si>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</si>
  <si>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</si>
  <si>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</si>
  <si>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</si>
  <si>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</si>
  <si>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</si>
  <si>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</si>
  <si>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</si>
  <si>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</si>
  <si>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</si>
  <si>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</si>
  <si>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</si>
  <si>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</si>
  <si>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</si>
  <si>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</si>
  <si>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</si>
  <si>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</si>
  <si>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</si>
  <si>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</si>
  <si>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</si>
  <si>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</si>
  <si>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</si>
  <si>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</si>
  <si>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</si>
  <si>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</si>
  <si>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</si>
  <si>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</si>
  <si>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</si>
  <si>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</si>
  <si>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</si>
  <si>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</si>
  <si>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</si>
  <si>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</si>
  <si>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</si>
  <si>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</si>
  <si>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</si>
  <si>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</si>
  <si>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</si>
  <si>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</si>
  <si>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</si>
  <si>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</si>
  <si>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</si>
  <si>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</si>
  <si>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</si>
  <si>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</si>
  <si>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</si>
  <si>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</si>
  <si>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</si>
  <si>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</si>
  <si>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</si>
  <si>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</si>
  <si>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</si>
  <si>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</si>
  <si>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</si>
  <si>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</si>
  <si>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</si>
  <si>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</si>
  <si>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</si>
  <si>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</si>
  <si>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</si>
  <si>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</si>
  <si>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</si>
  <si>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</si>
  <si>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</si>
  <si>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r>
      <t xml:space="preserve">   门店办公物资申请表（附表五）      </t>
    </r>
    <r>
      <rPr>
        <sz val="9"/>
        <rFont val="宋体"/>
        <family val="0"/>
      </rPr>
      <t xml:space="preserve"> 申报时间：2016  年 10月  7日</t>
    </r>
  </si>
  <si>
    <t>参考价格</t>
  </si>
  <si>
    <r>
      <t>（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片区）数量汇总</t>
    </r>
  </si>
  <si>
    <r>
      <t>门店：（</t>
    </r>
    <r>
      <rPr>
        <u val="single"/>
        <sz val="10"/>
        <rFont val="宋体"/>
        <family val="0"/>
      </rPr>
      <t xml:space="preserve"> 双林店 </t>
    </r>
    <r>
      <rPr>
        <sz val="10"/>
        <rFont val="宋体"/>
        <family val="0"/>
      </rPr>
      <t xml:space="preserve">）     </t>
    </r>
  </si>
  <si>
    <t>申请数量</t>
  </si>
  <si>
    <t>耗材</t>
  </si>
  <si>
    <t>定制印刷品</t>
  </si>
  <si>
    <t>需要1本市卡社保刷卡登记本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</si>
  <si>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</si>
  <si>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</si>
  <si>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</si>
  <si>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</si>
  <si>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</si>
  <si>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</si>
  <si>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</si>
  <si>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</si>
  <si>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</si>
  <si>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</si>
  <si>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</si>
  <si>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</si>
  <si>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劳保用品申请表（门店名称：              ）附表六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</si>
  <si>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</si>
  <si>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</si>
  <si>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</si>
  <si>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</si>
  <si>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</si>
  <si>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</si>
  <si>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</si>
  <si>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</si>
  <si>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</si>
  <si>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</si>
  <si>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</si>
  <si>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</si>
  <si>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限长发女士</t>
  </si>
  <si>
    <t>--------------</t>
  </si>
  <si>
    <t>后勤部门办公物资申请表（附表七）</t>
  </si>
  <si>
    <t>型号</t>
  </si>
  <si>
    <t>单价</t>
  </si>
  <si>
    <t>门店分类表（附表八）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</si>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</sst>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76" fontId="5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6" fontId="2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9" xfId="0" applyBorder="1" applyAlignment="1">
      <alignment/>
    </xf>
    <xf numFmtId="0" fontId="47" fillId="0" borderId="9" xfId="0" applyFont="1" applyBorder="1" applyAlignment="1">
      <alignment/>
    </xf>
    <xf numFmtId="0" fontId="2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D8" sqref="D8:F13"/>
    </sheetView>
  </sheetViews>
  <sheetFormatPr defaultColWidth="9.00390625" defaultRowHeight="14.25"/>
  <cols>
    <col min="1" max="1" width="5.125" style="14" customWidth="1"/>
    <col min="2" max="2" width="39.875" style="133" customWidth="1"/>
    <col min="3" max="3" width="13.25390625" style="133" customWidth="1"/>
    <col min="4" max="4" width="13.25390625" style="14" customWidth="1"/>
    <col min="5" max="5" width="20.00390625" style="14" customWidth="1"/>
    <col min="6" max="6" width="22.25390625" style="14" customWidth="1"/>
    <col min="7" max="16384" width="9.00390625" style="14" customWidth="1"/>
  </cols>
  <sheetData>
    <row r="1" spans="1:7" ht="45" customHeight="1">
      <c r="A1" s="15" t="s">
        <v>0</v>
      </c>
      <c r="B1" s="15"/>
      <c r="C1" s="15"/>
      <c r="D1" s="15"/>
      <c r="E1" s="15"/>
      <c r="F1" s="15"/>
      <c r="G1" s="15"/>
    </row>
    <row r="2" spans="1:7" ht="19.5" customHeight="1">
      <c r="A2" s="17" t="s">
        <v>1</v>
      </c>
      <c r="B2" s="134" t="s">
        <v>2</v>
      </c>
      <c r="C2" s="134" t="s">
        <v>3</v>
      </c>
      <c r="D2" s="17" t="s">
        <v>4</v>
      </c>
      <c r="E2" s="135" t="s">
        <v>5</v>
      </c>
      <c r="F2" s="135" t="s">
        <v>6</v>
      </c>
      <c r="G2" s="136" t="s">
        <v>7</v>
      </c>
    </row>
    <row r="3" spans="1:7" ht="19.5" customHeight="1">
      <c r="A3" s="17">
        <v>1</v>
      </c>
      <c r="B3" s="134" t="s">
        <v>8</v>
      </c>
      <c r="C3" s="17">
        <v>10</v>
      </c>
      <c r="D3" s="17"/>
      <c r="E3" s="135"/>
      <c r="F3" s="135">
        <v>11079</v>
      </c>
      <c r="G3" s="16">
        <v>225991</v>
      </c>
    </row>
    <row r="4" spans="1:7" ht="19.5" customHeight="1">
      <c r="A4" s="17">
        <v>2</v>
      </c>
      <c r="B4" s="134" t="s">
        <v>9</v>
      </c>
      <c r="C4" s="17">
        <v>1</v>
      </c>
      <c r="D4" s="17">
        <v>4120</v>
      </c>
      <c r="E4" s="135">
        <v>49442</v>
      </c>
      <c r="F4" s="135">
        <v>49442</v>
      </c>
      <c r="G4" s="16"/>
    </row>
    <row r="5" spans="1:7" ht="19.5" customHeight="1">
      <c r="A5" s="17">
        <v>3</v>
      </c>
      <c r="B5" s="134" t="s">
        <v>10</v>
      </c>
      <c r="C5" s="17">
        <v>15</v>
      </c>
      <c r="D5" s="137">
        <v>274</v>
      </c>
      <c r="E5" s="135">
        <v>3288</v>
      </c>
      <c r="F5" s="138">
        <v>49320</v>
      </c>
      <c r="G5" s="16"/>
    </row>
    <row r="6" spans="1:7" ht="19.5" customHeight="1">
      <c r="A6" s="17">
        <v>4</v>
      </c>
      <c r="B6" s="134" t="s">
        <v>11</v>
      </c>
      <c r="C6" s="17">
        <v>24</v>
      </c>
      <c r="D6" s="17">
        <v>159</v>
      </c>
      <c r="E6" s="135">
        <v>1912</v>
      </c>
      <c r="F6" s="135">
        <v>45890</v>
      </c>
      <c r="G6" s="16"/>
    </row>
    <row r="7" spans="1:7" ht="19.5" customHeight="1">
      <c r="A7" s="136">
        <v>5</v>
      </c>
      <c r="B7" s="139" t="s">
        <v>12</v>
      </c>
      <c r="C7" s="136">
        <v>60</v>
      </c>
      <c r="D7" s="136">
        <v>98</v>
      </c>
      <c r="E7" s="138">
        <v>1171</v>
      </c>
      <c r="F7" s="138">
        <v>70260</v>
      </c>
      <c r="G7" s="140"/>
    </row>
    <row r="8" spans="1:7" ht="19.5" customHeight="1">
      <c r="A8" s="141"/>
      <c r="B8" s="134" t="s">
        <v>13</v>
      </c>
      <c r="C8" s="142">
        <v>11</v>
      </c>
      <c r="D8" s="143" t="s">
        <v>14</v>
      </c>
      <c r="E8" s="143"/>
      <c r="F8" s="144"/>
      <c r="G8" s="20" t="s">
        <v>15</v>
      </c>
    </row>
    <row r="9" spans="1:7" ht="19.5" customHeight="1">
      <c r="A9" s="141"/>
      <c r="B9" s="134" t="s">
        <v>16</v>
      </c>
      <c r="C9" s="142">
        <v>15</v>
      </c>
      <c r="D9" s="143"/>
      <c r="E9" s="143"/>
      <c r="F9" s="144"/>
      <c r="G9" s="20"/>
    </row>
    <row r="10" spans="1:7" ht="19.5" customHeight="1">
      <c r="A10" s="141"/>
      <c r="B10" s="134" t="s">
        <v>17</v>
      </c>
      <c r="C10" s="142">
        <v>14</v>
      </c>
      <c r="D10" s="143"/>
      <c r="E10" s="143"/>
      <c r="F10" s="144"/>
      <c r="G10" s="20"/>
    </row>
    <row r="11" spans="1:7" ht="19.5" customHeight="1">
      <c r="A11" s="17">
        <v>6</v>
      </c>
      <c r="B11" s="134" t="s">
        <v>18</v>
      </c>
      <c r="C11" s="135">
        <v>9</v>
      </c>
      <c r="D11" s="143"/>
      <c r="E11" s="143"/>
      <c r="F11" s="144"/>
      <c r="G11" s="20"/>
    </row>
    <row r="12" spans="1:7" ht="19.5" customHeight="1">
      <c r="A12" s="17">
        <v>7</v>
      </c>
      <c r="B12" s="134" t="s">
        <v>19</v>
      </c>
      <c r="C12" s="135">
        <v>5</v>
      </c>
      <c r="D12" s="143"/>
      <c r="E12" s="143"/>
      <c r="F12" s="144"/>
      <c r="G12" s="20"/>
    </row>
    <row r="13" spans="1:7" ht="19.5" customHeight="1">
      <c r="A13" s="17">
        <v>8</v>
      </c>
      <c r="B13" s="134" t="s">
        <v>20</v>
      </c>
      <c r="C13" s="135">
        <v>3</v>
      </c>
      <c r="D13" s="143"/>
      <c r="E13" s="143"/>
      <c r="F13" s="144"/>
      <c r="G13" s="20"/>
    </row>
  </sheetData>
  <sheetProtection/>
  <mergeCells count="4">
    <mergeCell ref="A1:G1"/>
    <mergeCell ref="G3:G7"/>
    <mergeCell ref="G8:G13"/>
    <mergeCell ref="D8:F13"/>
  </mergeCells>
  <printOptions/>
  <pageMargins left="0.55" right="0.28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F44" sqref="F44"/>
    </sheetView>
  </sheetViews>
  <sheetFormatPr defaultColWidth="9.00390625" defaultRowHeight="14.25"/>
  <cols>
    <col min="1" max="1" width="4.75390625" style="111" customWidth="1"/>
    <col min="2" max="2" width="4.00390625" style="109" customWidth="1"/>
    <col min="3" max="3" width="11.75390625" style="109" customWidth="1"/>
    <col min="4" max="4" width="14.00390625" style="109" customWidth="1"/>
    <col min="5" max="5" width="3.75390625" style="109" customWidth="1"/>
    <col min="6" max="6" width="5.625" style="109" customWidth="1"/>
    <col min="7" max="7" width="4.125" style="112" customWidth="1"/>
    <col min="8" max="8" width="5.50390625" style="112" customWidth="1"/>
    <col min="9" max="9" width="4.375" style="112" customWidth="1"/>
    <col min="10" max="10" width="5.375" style="112" customWidth="1"/>
    <col min="11" max="11" width="4.625" style="112" customWidth="1"/>
    <col min="12" max="12" width="5.50390625" style="112" customWidth="1"/>
    <col min="13" max="13" width="4.75390625" style="112" customWidth="1"/>
    <col min="14" max="14" width="8.25390625" style="113" customWidth="1"/>
    <col min="15" max="254" width="9.00390625" style="109" customWidth="1"/>
  </cols>
  <sheetData>
    <row r="1" spans="1:14" ht="45.75" customHeight="1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28"/>
    </row>
    <row r="2" spans="1:14" s="52" customFormat="1" ht="18" customHeight="1">
      <c r="A2" s="20" t="s">
        <v>22</v>
      </c>
      <c r="B2" s="115" t="s">
        <v>1</v>
      </c>
      <c r="C2" s="23" t="s">
        <v>23</v>
      </c>
      <c r="D2" s="23" t="s">
        <v>24</v>
      </c>
      <c r="E2" s="23" t="s">
        <v>25</v>
      </c>
      <c r="F2" s="116" t="s">
        <v>26</v>
      </c>
      <c r="G2" s="23" t="s">
        <v>27</v>
      </c>
      <c r="H2" s="23"/>
      <c r="I2" s="23"/>
      <c r="J2" s="23"/>
      <c r="K2" s="23"/>
      <c r="L2" s="23"/>
      <c r="M2" s="23"/>
      <c r="N2" s="129"/>
    </row>
    <row r="3" spans="1:14" s="52" customFormat="1" ht="18" customHeight="1">
      <c r="A3" s="20"/>
      <c r="B3" s="117"/>
      <c r="C3" s="23"/>
      <c r="D3" s="23"/>
      <c r="E3" s="23"/>
      <c r="F3" s="116"/>
      <c r="G3" s="23" t="s">
        <v>28</v>
      </c>
      <c r="H3" s="23"/>
      <c r="I3" s="23" t="s">
        <v>29</v>
      </c>
      <c r="J3" s="23"/>
      <c r="K3" s="23" t="s">
        <v>30</v>
      </c>
      <c r="L3" s="23"/>
      <c r="M3" s="23" t="s">
        <v>31</v>
      </c>
      <c r="N3" s="129"/>
    </row>
    <row r="4" spans="1:14" s="52" customFormat="1" ht="18" customHeight="1">
      <c r="A4" s="118"/>
      <c r="B4" s="119"/>
      <c r="C4" s="23"/>
      <c r="D4" s="23"/>
      <c r="E4" s="23"/>
      <c r="F4" s="116"/>
      <c r="G4" s="23" t="s">
        <v>32</v>
      </c>
      <c r="H4" s="23" t="s">
        <v>33</v>
      </c>
      <c r="I4" s="23" t="s">
        <v>32</v>
      </c>
      <c r="J4" s="23" t="s">
        <v>33</v>
      </c>
      <c r="K4" s="23" t="s">
        <v>32</v>
      </c>
      <c r="L4" s="23" t="s">
        <v>33</v>
      </c>
      <c r="M4" s="23" t="s">
        <v>32</v>
      </c>
      <c r="N4" s="129" t="s">
        <v>33</v>
      </c>
    </row>
    <row r="5" spans="1:14" s="110" customFormat="1" ht="18.75" customHeight="1">
      <c r="A5" s="120" t="s">
        <v>34</v>
      </c>
      <c r="B5" s="71">
        <v>1</v>
      </c>
      <c r="C5" s="25" t="s">
        <v>35</v>
      </c>
      <c r="D5" s="25"/>
      <c r="E5" s="25" t="s">
        <v>36</v>
      </c>
      <c r="F5" s="25">
        <v>9.5</v>
      </c>
      <c r="G5" s="61">
        <v>1</v>
      </c>
      <c r="H5" s="61">
        <f aca="true" t="shared" si="0" ref="H5:H8">G5*F5</f>
        <v>9.5</v>
      </c>
      <c r="I5" s="61">
        <v>0.5</v>
      </c>
      <c r="J5" s="61">
        <f aca="true" t="shared" si="1" ref="J5:J7">I5*F5</f>
        <v>4.75</v>
      </c>
      <c r="K5" s="61">
        <v>0.25</v>
      </c>
      <c r="L5" s="61">
        <f aca="true" t="shared" si="2" ref="L5:L24">K5*F5</f>
        <v>2.375</v>
      </c>
      <c r="M5" s="61">
        <v>0.125</v>
      </c>
      <c r="N5" s="130">
        <f aca="true" t="shared" si="3" ref="N5:N8">M5*F5</f>
        <v>1.1875</v>
      </c>
    </row>
    <row r="6" spans="1:14" s="110" customFormat="1" ht="15.75" customHeight="1">
      <c r="A6" s="120"/>
      <c r="B6" s="71">
        <v>2</v>
      </c>
      <c r="C6" s="25" t="s">
        <v>37</v>
      </c>
      <c r="D6" s="25" t="s">
        <v>38</v>
      </c>
      <c r="E6" s="25" t="s">
        <v>39</v>
      </c>
      <c r="F6" s="25">
        <v>16.25</v>
      </c>
      <c r="G6" s="61">
        <v>1</v>
      </c>
      <c r="H6" s="61">
        <f t="shared" si="0"/>
        <v>16.25</v>
      </c>
      <c r="I6" s="61">
        <v>0.5</v>
      </c>
      <c r="J6" s="61">
        <f t="shared" si="1"/>
        <v>8.125</v>
      </c>
      <c r="K6" s="61">
        <v>0.25</v>
      </c>
      <c r="L6" s="61">
        <f t="shared" si="2"/>
        <v>4.0625</v>
      </c>
      <c r="M6" s="61">
        <v>0.125</v>
      </c>
      <c r="N6" s="130">
        <f t="shared" si="3"/>
        <v>2.03125</v>
      </c>
    </row>
    <row r="7" spans="1:14" s="110" customFormat="1" ht="15.75" customHeight="1">
      <c r="A7" s="120"/>
      <c r="B7" s="71">
        <v>3</v>
      </c>
      <c r="C7" s="121" t="s">
        <v>40</v>
      </c>
      <c r="D7" s="121"/>
      <c r="E7" s="25" t="s">
        <v>41</v>
      </c>
      <c r="F7" s="25">
        <v>0.65</v>
      </c>
      <c r="G7" s="61">
        <v>5</v>
      </c>
      <c r="H7" s="61">
        <f t="shared" si="0"/>
        <v>3.25</v>
      </c>
      <c r="I7" s="61">
        <v>2</v>
      </c>
      <c r="J7" s="61">
        <f t="shared" si="1"/>
        <v>1.3</v>
      </c>
      <c r="K7" s="61">
        <v>1</v>
      </c>
      <c r="L7" s="61">
        <f t="shared" si="2"/>
        <v>0.65</v>
      </c>
      <c r="M7" s="61">
        <v>1</v>
      </c>
      <c r="N7" s="130">
        <f t="shared" si="3"/>
        <v>0.65</v>
      </c>
    </row>
    <row r="8" spans="1:14" s="110" customFormat="1" ht="15.75" customHeight="1">
      <c r="A8" s="120"/>
      <c r="B8" s="71">
        <v>4</v>
      </c>
      <c r="C8" s="121" t="s">
        <v>42</v>
      </c>
      <c r="D8" s="121"/>
      <c r="E8" s="25" t="s">
        <v>41</v>
      </c>
      <c r="F8" s="25">
        <v>0.4</v>
      </c>
      <c r="G8" s="61">
        <v>30</v>
      </c>
      <c r="H8" s="61">
        <f t="shared" si="0"/>
        <v>12</v>
      </c>
      <c r="I8" s="61">
        <v>15</v>
      </c>
      <c r="J8" s="61">
        <f aca="true" t="shared" si="4" ref="J8:J24">I8*F8</f>
        <v>6</v>
      </c>
      <c r="K8" s="61">
        <v>5</v>
      </c>
      <c r="L8" s="61">
        <f t="shared" si="2"/>
        <v>2</v>
      </c>
      <c r="M8" s="61">
        <v>3</v>
      </c>
      <c r="N8" s="130">
        <f t="shared" si="3"/>
        <v>1.2000000000000002</v>
      </c>
    </row>
    <row r="9" spans="1:14" ht="15.75" customHeight="1">
      <c r="A9" s="120"/>
      <c r="B9" s="71">
        <v>5</v>
      </c>
      <c r="C9" s="25" t="s">
        <v>43</v>
      </c>
      <c r="D9" s="25" t="s">
        <v>44</v>
      </c>
      <c r="E9" s="25" t="s">
        <v>36</v>
      </c>
      <c r="F9" s="25">
        <v>10.5</v>
      </c>
      <c r="G9" s="61">
        <v>1</v>
      </c>
      <c r="H9" s="61">
        <f aca="true" t="shared" si="5" ref="H9:H24">G9*F9</f>
        <v>10.5</v>
      </c>
      <c r="I9" s="61">
        <v>0.5</v>
      </c>
      <c r="J9" s="61">
        <f t="shared" si="4"/>
        <v>5.25</v>
      </c>
      <c r="K9" s="61">
        <v>0.25</v>
      </c>
      <c r="L9" s="61">
        <f t="shared" si="2"/>
        <v>2.625</v>
      </c>
      <c r="M9" s="61">
        <v>0.125</v>
      </c>
      <c r="N9" s="130">
        <f aca="true" t="shared" si="6" ref="N9:N18">M9*F9</f>
        <v>1.3125</v>
      </c>
    </row>
    <row r="10" spans="1:14" ht="15.75" customHeight="1">
      <c r="A10" s="120"/>
      <c r="B10" s="71">
        <v>6</v>
      </c>
      <c r="C10" s="25" t="s">
        <v>45</v>
      </c>
      <c r="D10" s="25"/>
      <c r="E10" s="25" t="s">
        <v>36</v>
      </c>
      <c r="F10" s="25">
        <v>0.5</v>
      </c>
      <c r="G10" s="61">
        <v>2</v>
      </c>
      <c r="H10" s="61">
        <f t="shared" si="5"/>
        <v>1</v>
      </c>
      <c r="I10" s="61">
        <v>1</v>
      </c>
      <c r="J10" s="61">
        <f t="shared" si="4"/>
        <v>0.5</v>
      </c>
      <c r="K10" s="61">
        <v>0.25</v>
      </c>
      <c r="L10" s="61">
        <f t="shared" si="2"/>
        <v>0.125</v>
      </c>
      <c r="M10" s="61">
        <v>0.125</v>
      </c>
      <c r="N10" s="130">
        <f t="shared" si="6"/>
        <v>0.0625</v>
      </c>
    </row>
    <row r="11" spans="1:14" ht="15.75" customHeight="1">
      <c r="A11" s="120"/>
      <c r="B11" s="71">
        <v>7</v>
      </c>
      <c r="C11" s="25" t="s">
        <v>46</v>
      </c>
      <c r="D11" s="25"/>
      <c r="E11" s="25" t="s">
        <v>36</v>
      </c>
      <c r="F11" s="25">
        <v>0.8</v>
      </c>
      <c r="G11" s="61">
        <v>3</v>
      </c>
      <c r="H11" s="61">
        <f t="shared" si="5"/>
        <v>2.4000000000000004</v>
      </c>
      <c r="I11" s="61">
        <v>2</v>
      </c>
      <c r="J11" s="61">
        <f t="shared" si="4"/>
        <v>1.6</v>
      </c>
      <c r="K11" s="61">
        <v>0.5</v>
      </c>
      <c r="L11" s="61">
        <f t="shared" si="2"/>
        <v>0.4</v>
      </c>
      <c r="M11" s="61">
        <v>0.25</v>
      </c>
      <c r="N11" s="130">
        <f t="shared" si="6"/>
        <v>0.2</v>
      </c>
    </row>
    <row r="12" spans="1:14" ht="15.75" customHeight="1">
      <c r="A12" s="120"/>
      <c r="B12" s="71">
        <v>8</v>
      </c>
      <c r="C12" s="25" t="s">
        <v>47</v>
      </c>
      <c r="D12" s="25" t="s">
        <v>48</v>
      </c>
      <c r="E12" s="25" t="s">
        <v>49</v>
      </c>
      <c r="F12" s="25">
        <v>2.7</v>
      </c>
      <c r="G12" s="61">
        <v>1</v>
      </c>
      <c r="H12" s="61">
        <f t="shared" si="5"/>
        <v>2.7</v>
      </c>
      <c r="I12" s="61">
        <v>0.5</v>
      </c>
      <c r="J12" s="61">
        <f t="shared" si="4"/>
        <v>1.35</v>
      </c>
      <c r="K12" s="61">
        <v>0.5</v>
      </c>
      <c r="L12" s="61">
        <f t="shared" si="2"/>
        <v>1.35</v>
      </c>
      <c r="M12" s="61">
        <v>0.5</v>
      </c>
      <c r="N12" s="130">
        <f t="shared" si="6"/>
        <v>1.35</v>
      </c>
    </row>
    <row r="13" spans="1:14" ht="15.75" customHeight="1">
      <c r="A13" s="120"/>
      <c r="B13" s="71">
        <v>9</v>
      </c>
      <c r="C13" s="25" t="s">
        <v>50</v>
      </c>
      <c r="D13" s="25"/>
      <c r="E13" s="25" t="s">
        <v>49</v>
      </c>
      <c r="F13" s="25">
        <v>1</v>
      </c>
      <c r="G13" s="61">
        <v>1</v>
      </c>
      <c r="H13" s="61">
        <f t="shared" si="5"/>
        <v>1</v>
      </c>
      <c r="I13" s="61">
        <v>0.5</v>
      </c>
      <c r="J13" s="61">
        <f t="shared" si="4"/>
        <v>0.5</v>
      </c>
      <c r="K13" s="61">
        <v>0.5</v>
      </c>
      <c r="L13" s="61">
        <f t="shared" si="2"/>
        <v>0.5</v>
      </c>
      <c r="M13" s="61">
        <v>0.5</v>
      </c>
      <c r="N13" s="130">
        <f t="shared" si="6"/>
        <v>0.5</v>
      </c>
    </row>
    <row r="14" spans="1:14" ht="15.75" customHeight="1">
      <c r="A14" s="120"/>
      <c r="B14" s="71">
        <v>10</v>
      </c>
      <c r="C14" s="25" t="s">
        <v>51</v>
      </c>
      <c r="D14" s="25"/>
      <c r="E14" s="25" t="s">
        <v>52</v>
      </c>
      <c r="F14" s="25">
        <v>1</v>
      </c>
      <c r="G14" s="61">
        <v>1</v>
      </c>
      <c r="H14" s="61">
        <f t="shared" si="5"/>
        <v>1</v>
      </c>
      <c r="I14" s="61">
        <v>0.5</v>
      </c>
      <c r="J14" s="61">
        <f t="shared" si="4"/>
        <v>0.5</v>
      </c>
      <c r="K14" s="61">
        <v>0.25</v>
      </c>
      <c r="L14" s="61">
        <f t="shared" si="2"/>
        <v>0.25</v>
      </c>
      <c r="M14" s="61">
        <v>0.125</v>
      </c>
      <c r="N14" s="130">
        <f t="shared" si="6"/>
        <v>0.125</v>
      </c>
    </row>
    <row r="15" spans="1:14" ht="15.75" customHeight="1">
      <c r="A15" s="120"/>
      <c r="B15" s="71">
        <v>11</v>
      </c>
      <c r="C15" s="25" t="s">
        <v>53</v>
      </c>
      <c r="D15" s="25"/>
      <c r="E15" s="25" t="s">
        <v>52</v>
      </c>
      <c r="F15" s="25">
        <v>1.2</v>
      </c>
      <c r="G15" s="61">
        <v>1</v>
      </c>
      <c r="H15" s="61">
        <f t="shared" si="5"/>
        <v>1.2</v>
      </c>
      <c r="I15" s="61">
        <v>0.5</v>
      </c>
      <c r="J15" s="61">
        <f t="shared" si="4"/>
        <v>0.6</v>
      </c>
      <c r="K15" s="61">
        <v>0.25</v>
      </c>
      <c r="L15" s="61">
        <f t="shared" si="2"/>
        <v>0.3</v>
      </c>
      <c r="M15" s="61">
        <v>0.125</v>
      </c>
      <c r="N15" s="130">
        <f t="shared" si="6"/>
        <v>0.15</v>
      </c>
    </row>
    <row r="16" spans="1:14" ht="15.75" customHeight="1">
      <c r="A16" s="120"/>
      <c r="B16" s="71">
        <v>12</v>
      </c>
      <c r="C16" s="121" t="s">
        <v>54</v>
      </c>
      <c r="D16" s="121"/>
      <c r="E16" s="25" t="s">
        <v>52</v>
      </c>
      <c r="F16" s="25">
        <v>1.3</v>
      </c>
      <c r="G16" s="61">
        <v>0.5</v>
      </c>
      <c r="H16" s="61">
        <f t="shared" si="5"/>
        <v>0.65</v>
      </c>
      <c r="I16" s="61">
        <v>0.5</v>
      </c>
      <c r="J16" s="61">
        <f t="shared" si="4"/>
        <v>0.65</v>
      </c>
      <c r="K16" s="61">
        <v>0.5</v>
      </c>
      <c r="L16" s="61">
        <f t="shared" si="2"/>
        <v>0.65</v>
      </c>
      <c r="M16" s="61">
        <v>0.25</v>
      </c>
      <c r="N16" s="130">
        <f t="shared" si="6"/>
        <v>0.325</v>
      </c>
    </row>
    <row r="17" spans="1:14" ht="15.75" customHeight="1">
      <c r="A17" s="120"/>
      <c r="B17" s="71">
        <v>13</v>
      </c>
      <c r="C17" s="25" t="s">
        <v>55</v>
      </c>
      <c r="D17" s="25"/>
      <c r="E17" s="25" t="s">
        <v>56</v>
      </c>
      <c r="F17" s="25">
        <v>4.5</v>
      </c>
      <c r="G17" s="61">
        <v>1</v>
      </c>
      <c r="H17" s="61">
        <f t="shared" si="5"/>
        <v>4.5</v>
      </c>
      <c r="I17" s="61">
        <v>0.5</v>
      </c>
      <c r="J17" s="61">
        <f t="shared" si="4"/>
        <v>2.25</v>
      </c>
      <c r="K17" s="61">
        <v>0.25</v>
      </c>
      <c r="L17" s="61">
        <f t="shared" si="2"/>
        <v>1.125</v>
      </c>
      <c r="M17" s="61">
        <v>0.125</v>
      </c>
      <c r="N17" s="130">
        <f t="shared" si="6"/>
        <v>0.5625</v>
      </c>
    </row>
    <row r="18" spans="1:14" ht="15.75" customHeight="1">
      <c r="A18" s="120"/>
      <c r="B18" s="71">
        <v>14</v>
      </c>
      <c r="C18" s="25" t="s">
        <v>57</v>
      </c>
      <c r="D18" s="25" t="s">
        <v>58</v>
      </c>
      <c r="E18" s="25" t="s">
        <v>59</v>
      </c>
      <c r="F18" s="25">
        <v>5</v>
      </c>
      <c r="G18" s="61">
        <v>4</v>
      </c>
      <c r="H18" s="61">
        <f t="shared" si="5"/>
        <v>20</v>
      </c>
      <c r="I18" s="61">
        <v>1</v>
      </c>
      <c r="J18" s="61">
        <f t="shared" si="4"/>
        <v>5</v>
      </c>
      <c r="K18" s="61">
        <v>0.5</v>
      </c>
      <c r="L18" s="61">
        <f t="shared" si="2"/>
        <v>2.5</v>
      </c>
      <c r="M18" s="61">
        <v>0.25</v>
      </c>
      <c r="N18" s="130">
        <f t="shared" si="6"/>
        <v>1.25</v>
      </c>
    </row>
    <row r="19" spans="1:14" ht="15.75" customHeight="1">
      <c r="A19" s="120"/>
      <c r="B19" s="71">
        <v>15</v>
      </c>
      <c r="C19" s="25" t="s">
        <v>60</v>
      </c>
      <c r="D19" s="25" t="s">
        <v>61</v>
      </c>
      <c r="E19" s="25" t="s">
        <v>62</v>
      </c>
      <c r="F19" s="25">
        <v>3.2</v>
      </c>
      <c r="G19" s="61">
        <v>1</v>
      </c>
      <c r="H19" s="61">
        <f t="shared" si="5"/>
        <v>3.2</v>
      </c>
      <c r="I19" s="61">
        <v>0.5</v>
      </c>
      <c r="J19" s="61">
        <f t="shared" si="4"/>
        <v>1.6</v>
      </c>
      <c r="K19" s="61">
        <v>0.25</v>
      </c>
      <c r="L19" s="61">
        <f t="shared" si="2"/>
        <v>0.8</v>
      </c>
      <c r="M19" s="61">
        <v>0.125</v>
      </c>
      <c r="N19" s="130">
        <f aca="true" t="shared" si="7" ref="N19:N24">M19*F19</f>
        <v>0.4</v>
      </c>
    </row>
    <row r="20" spans="1:14" ht="15.75" customHeight="1">
      <c r="A20" s="120"/>
      <c r="B20" s="71">
        <v>16</v>
      </c>
      <c r="C20" s="25" t="s">
        <v>60</v>
      </c>
      <c r="D20" s="25" t="s">
        <v>63</v>
      </c>
      <c r="E20" s="25" t="s">
        <v>62</v>
      </c>
      <c r="F20" s="25">
        <v>7</v>
      </c>
      <c r="G20" s="61">
        <v>2</v>
      </c>
      <c r="H20" s="61">
        <f t="shared" si="5"/>
        <v>14</v>
      </c>
      <c r="I20" s="61">
        <v>1</v>
      </c>
      <c r="J20" s="61">
        <f t="shared" si="4"/>
        <v>7</v>
      </c>
      <c r="K20" s="61">
        <v>0.5</v>
      </c>
      <c r="L20" s="61">
        <f t="shared" si="2"/>
        <v>3.5</v>
      </c>
      <c r="M20" s="61">
        <v>0</v>
      </c>
      <c r="N20" s="130">
        <f t="shared" si="7"/>
        <v>0</v>
      </c>
    </row>
    <row r="21" spans="1:14" ht="15.75" customHeight="1">
      <c r="A21" s="120"/>
      <c r="B21" s="71">
        <v>17</v>
      </c>
      <c r="C21" s="25" t="s">
        <v>64</v>
      </c>
      <c r="D21" s="25"/>
      <c r="E21" s="25" t="s">
        <v>62</v>
      </c>
      <c r="F21" s="25">
        <v>1</v>
      </c>
      <c r="G21" s="61">
        <v>1</v>
      </c>
      <c r="H21" s="61">
        <f t="shared" si="5"/>
        <v>1</v>
      </c>
      <c r="I21" s="61">
        <v>0.5</v>
      </c>
      <c r="J21" s="61">
        <f t="shared" si="4"/>
        <v>0.5</v>
      </c>
      <c r="K21" s="61">
        <v>0.5</v>
      </c>
      <c r="L21" s="61">
        <f t="shared" si="2"/>
        <v>0.5</v>
      </c>
      <c r="M21" s="61">
        <v>0.5</v>
      </c>
      <c r="N21" s="130">
        <f t="shared" si="7"/>
        <v>0.5</v>
      </c>
    </row>
    <row r="22" spans="1:14" ht="15.75" customHeight="1">
      <c r="A22" s="120"/>
      <c r="B22" s="71">
        <v>18</v>
      </c>
      <c r="C22" s="25" t="s">
        <v>65</v>
      </c>
      <c r="D22" s="25"/>
      <c r="E22" s="25" t="s">
        <v>62</v>
      </c>
      <c r="F22" s="25">
        <v>1</v>
      </c>
      <c r="G22" s="61">
        <v>1</v>
      </c>
      <c r="H22" s="61">
        <f t="shared" si="5"/>
        <v>1</v>
      </c>
      <c r="I22" s="61">
        <v>0.5</v>
      </c>
      <c r="J22" s="61">
        <f t="shared" si="4"/>
        <v>0.5</v>
      </c>
      <c r="K22" s="61">
        <v>0.5</v>
      </c>
      <c r="L22" s="61">
        <f t="shared" si="2"/>
        <v>0.5</v>
      </c>
      <c r="M22" s="61">
        <v>0.5</v>
      </c>
      <c r="N22" s="130">
        <f t="shared" si="7"/>
        <v>0.5</v>
      </c>
    </row>
    <row r="23" spans="1:14" ht="15.75" customHeight="1">
      <c r="A23" s="120"/>
      <c r="B23" s="71">
        <v>19</v>
      </c>
      <c r="C23" s="25" t="s">
        <v>66</v>
      </c>
      <c r="D23" s="25" t="s">
        <v>67</v>
      </c>
      <c r="E23" s="25" t="s">
        <v>41</v>
      </c>
      <c r="F23" s="25">
        <v>6.2</v>
      </c>
      <c r="G23" s="61">
        <v>6</v>
      </c>
      <c r="H23" s="61">
        <f t="shared" si="5"/>
        <v>37.2</v>
      </c>
      <c r="I23" s="61">
        <v>3</v>
      </c>
      <c r="J23" s="61">
        <f t="shared" si="4"/>
        <v>18.6</v>
      </c>
      <c r="K23" s="61">
        <v>2</v>
      </c>
      <c r="L23" s="61">
        <f t="shared" si="2"/>
        <v>12.4</v>
      </c>
      <c r="M23" s="61">
        <v>1</v>
      </c>
      <c r="N23" s="130">
        <f t="shared" si="7"/>
        <v>6.2</v>
      </c>
    </row>
    <row r="24" spans="1:14" ht="15.75" customHeight="1">
      <c r="A24" s="120"/>
      <c r="B24" s="71">
        <v>20</v>
      </c>
      <c r="C24" s="25" t="s">
        <v>68</v>
      </c>
      <c r="D24" s="25"/>
      <c r="E24" s="25" t="s">
        <v>49</v>
      </c>
      <c r="F24" s="25">
        <v>6.2</v>
      </c>
      <c r="G24" s="61">
        <v>3</v>
      </c>
      <c r="H24" s="61">
        <f t="shared" si="5"/>
        <v>18.6</v>
      </c>
      <c r="I24" s="61">
        <v>1</v>
      </c>
      <c r="J24" s="61">
        <f t="shared" si="4"/>
        <v>6.2</v>
      </c>
      <c r="K24" s="61">
        <v>1</v>
      </c>
      <c r="L24" s="61">
        <f t="shared" si="2"/>
        <v>6.2</v>
      </c>
      <c r="M24" s="61">
        <v>0.5</v>
      </c>
      <c r="N24" s="130">
        <f t="shared" si="7"/>
        <v>3.1</v>
      </c>
    </row>
    <row r="25" spans="1:14" ht="15.75" customHeight="1">
      <c r="A25" s="122" t="s">
        <v>69</v>
      </c>
      <c r="B25" s="123"/>
      <c r="C25" s="124" t="s">
        <v>70</v>
      </c>
      <c r="D25" s="124"/>
      <c r="E25" s="25"/>
      <c r="F25" s="25"/>
      <c r="G25" s="62"/>
      <c r="H25" s="125">
        <f aca="true" t="shared" si="8" ref="H25:L25">SUM(H5:H24)</f>
        <v>160.95000000000002</v>
      </c>
      <c r="I25" s="125"/>
      <c r="J25" s="125">
        <f t="shared" si="8"/>
        <v>72.775</v>
      </c>
      <c r="K25" s="125"/>
      <c r="L25" s="125">
        <f t="shared" si="8"/>
        <v>42.81250000000001</v>
      </c>
      <c r="M25" s="125"/>
      <c r="N25" s="131">
        <f>SUM(N5:N24)</f>
        <v>21.606250000000003</v>
      </c>
    </row>
    <row r="26" spans="1:14" ht="15.75" customHeight="1">
      <c r="A26" s="120" t="s">
        <v>71</v>
      </c>
      <c r="B26" s="71">
        <v>1</v>
      </c>
      <c r="C26" s="25" t="s">
        <v>72</v>
      </c>
      <c r="D26" s="25" t="s">
        <v>73</v>
      </c>
      <c r="E26" s="25" t="s">
        <v>74</v>
      </c>
      <c r="F26" s="25">
        <v>1.9</v>
      </c>
      <c r="G26" s="61">
        <v>2</v>
      </c>
      <c r="H26" s="61">
        <f>G26*F26</f>
        <v>3.8</v>
      </c>
      <c r="I26" s="61">
        <v>1</v>
      </c>
      <c r="J26" s="61">
        <f>I26*F26</f>
        <v>1.9</v>
      </c>
      <c r="K26" s="61">
        <v>1</v>
      </c>
      <c r="L26" s="61">
        <f>K26*F26</f>
        <v>1.9</v>
      </c>
      <c r="M26" s="61">
        <v>1</v>
      </c>
      <c r="N26" s="130">
        <f>M26*F26</f>
        <v>1.9</v>
      </c>
    </row>
    <row r="27" spans="1:14" ht="15.75" customHeight="1">
      <c r="A27" s="120"/>
      <c r="B27" s="71">
        <v>2</v>
      </c>
      <c r="C27" s="25" t="s">
        <v>72</v>
      </c>
      <c r="D27" s="25" t="s">
        <v>75</v>
      </c>
      <c r="E27" s="25" t="s">
        <v>74</v>
      </c>
      <c r="F27" s="25">
        <v>1.9</v>
      </c>
      <c r="G27" s="61">
        <v>2</v>
      </c>
      <c r="H27" s="61">
        <f>G27*F27</f>
        <v>3.8</v>
      </c>
      <c r="I27" s="61">
        <v>1</v>
      </c>
      <c r="J27" s="61">
        <f>I27*F27</f>
        <v>1.9</v>
      </c>
      <c r="K27" s="61">
        <v>1</v>
      </c>
      <c r="L27" s="61">
        <f>K27*F27</f>
        <v>1.9</v>
      </c>
      <c r="M27" s="61">
        <v>1</v>
      </c>
      <c r="N27" s="130">
        <f>M27*F27</f>
        <v>1.9</v>
      </c>
    </row>
    <row r="28" spans="1:14" ht="15.75" customHeight="1">
      <c r="A28" s="120"/>
      <c r="B28" s="71">
        <v>3</v>
      </c>
      <c r="C28" s="25" t="s">
        <v>76</v>
      </c>
      <c r="D28" s="25" t="s">
        <v>77</v>
      </c>
      <c r="E28" s="25" t="s">
        <v>49</v>
      </c>
      <c r="F28" s="25">
        <v>2</v>
      </c>
      <c r="G28" s="61">
        <v>6</v>
      </c>
      <c r="H28" s="61">
        <f aca="true" t="shared" si="9" ref="H28:H44">F28*G28</f>
        <v>12</v>
      </c>
      <c r="I28" s="61">
        <v>3</v>
      </c>
      <c r="J28" s="61">
        <f aca="true" t="shared" si="10" ref="J28:J44">I28*F28</f>
        <v>6</v>
      </c>
      <c r="K28" s="61">
        <v>1</v>
      </c>
      <c r="L28" s="61">
        <f aca="true" t="shared" si="11" ref="L28:L44">K28*F28</f>
        <v>2</v>
      </c>
      <c r="M28" s="61">
        <v>1</v>
      </c>
      <c r="N28" s="130">
        <f aca="true" t="shared" si="12" ref="N28:N39">M28*F28</f>
        <v>2</v>
      </c>
    </row>
    <row r="29" spans="1:14" ht="15.75" customHeight="1">
      <c r="A29" s="120"/>
      <c r="B29" s="71">
        <v>4</v>
      </c>
      <c r="C29" s="25" t="s">
        <v>78</v>
      </c>
      <c r="D29" s="25" t="s">
        <v>77</v>
      </c>
      <c r="E29" s="25" t="s">
        <v>79</v>
      </c>
      <c r="F29" s="25">
        <v>7.2</v>
      </c>
      <c r="G29" s="61">
        <v>1</v>
      </c>
      <c r="H29" s="61">
        <f t="shared" si="9"/>
        <v>7.2</v>
      </c>
      <c r="I29" s="61">
        <v>1</v>
      </c>
      <c r="J29" s="61">
        <f t="shared" si="10"/>
        <v>7.2</v>
      </c>
      <c r="K29" s="61">
        <v>0.5</v>
      </c>
      <c r="L29" s="61">
        <f t="shared" si="11"/>
        <v>3.6</v>
      </c>
      <c r="M29" s="61">
        <v>0.5</v>
      </c>
      <c r="N29" s="130">
        <f t="shared" si="12"/>
        <v>3.6</v>
      </c>
    </row>
    <row r="30" spans="1:14" ht="15.75" customHeight="1">
      <c r="A30" s="120"/>
      <c r="B30" s="71">
        <v>5</v>
      </c>
      <c r="C30" s="25" t="s">
        <v>80</v>
      </c>
      <c r="D30" s="25" t="s">
        <v>81</v>
      </c>
      <c r="E30" s="25" t="s">
        <v>82</v>
      </c>
      <c r="F30" s="25">
        <v>0.9</v>
      </c>
      <c r="G30" s="61">
        <v>2</v>
      </c>
      <c r="H30" s="61">
        <f t="shared" si="9"/>
        <v>1.8</v>
      </c>
      <c r="I30" s="61">
        <v>1</v>
      </c>
      <c r="J30" s="61">
        <f t="shared" si="10"/>
        <v>0.9</v>
      </c>
      <c r="K30" s="61">
        <v>1</v>
      </c>
      <c r="L30" s="61">
        <f t="shared" si="11"/>
        <v>0.9</v>
      </c>
      <c r="M30" s="61">
        <v>1</v>
      </c>
      <c r="N30" s="130">
        <f t="shared" si="12"/>
        <v>0.9</v>
      </c>
    </row>
    <row r="31" spans="1:14" ht="15.75" customHeight="1">
      <c r="A31" s="120"/>
      <c r="B31" s="71">
        <v>6</v>
      </c>
      <c r="C31" s="25" t="s">
        <v>83</v>
      </c>
      <c r="D31" s="25" t="s">
        <v>84</v>
      </c>
      <c r="E31" s="25" t="s">
        <v>79</v>
      </c>
      <c r="F31" s="25">
        <v>18</v>
      </c>
      <c r="G31" s="62">
        <v>2</v>
      </c>
      <c r="H31" s="61">
        <f t="shared" si="9"/>
        <v>36</v>
      </c>
      <c r="I31" s="62">
        <v>1</v>
      </c>
      <c r="J31" s="61">
        <f t="shared" si="10"/>
        <v>18</v>
      </c>
      <c r="K31" s="62">
        <v>0.5</v>
      </c>
      <c r="L31" s="61">
        <f t="shared" si="11"/>
        <v>9</v>
      </c>
      <c r="M31" s="62">
        <v>0.5</v>
      </c>
      <c r="N31" s="130">
        <f t="shared" si="12"/>
        <v>9</v>
      </c>
    </row>
    <row r="32" spans="1:14" ht="15.75" customHeight="1">
      <c r="A32" s="120"/>
      <c r="B32" s="71">
        <v>7</v>
      </c>
      <c r="C32" s="25" t="s">
        <v>85</v>
      </c>
      <c r="D32" s="25"/>
      <c r="E32" s="25" t="s">
        <v>79</v>
      </c>
      <c r="F32" s="25">
        <v>0.8</v>
      </c>
      <c r="G32" s="62">
        <v>2</v>
      </c>
      <c r="H32" s="61">
        <f t="shared" si="9"/>
        <v>1.6</v>
      </c>
      <c r="I32" s="62">
        <v>1</v>
      </c>
      <c r="J32" s="61">
        <f t="shared" si="10"/>
        <v>0.8</v>
      </c>
      <c r="K32" s="62">
        <v>1</v>
      </c>
      <c r="L32" s="61">
        <f t="shared" si="11"/>
        <v>0.8</v>
      </c>
      <c r="M32" s="62">
        <v>1</v>
      </c>
      <c r="N32" s="130">
        <f t="shared" si="12"/>
        <v>0.8</v>
      </c>
    </row>
    <row r="33" spans="1:14" ht="15.75" customHeight="1">
      <c r="A33" s="120"/>
      <c r="B33" s="71">
        <v>8</v>
      </c>
      <c r="C33" s="25" t="s">
        <v>86</v>
      </c>
      <c r="D33" s="25" t="s">
        <v>87</v>
      </c>
      <c r="E33" s="25" t="s">
        <v>62</v>
      </c>
      <c r="F33" s="25">
        <v>6.8</v>
      </c>
      <c r="G33" s="62">
        <v>1</v>
      </c>
      <c r="H33" s="61">
        <f t="shared" si="9"/>
        <v>6.8</v>
      </c>
      <c r="I33" s="62">
        <v>1</v>
      </c>
      <c r="J33" s="61">
        <f t="shared" si="10"/>
        <v>6.8</v>
      </c>
      <c r="K33" s="62">
        <v>1</v>
      </c>
      <c r="L33" s="61">
        <f t="shared" si="11"/>
        <v>6.8</v>
      </c>
      <c r="M33" s="62">
        <v>1</v>
      </c>
      <c r="N33" s="130">
        <f t="shared" si="12"/>
        <v>6.8</v>
      </c>
    </row>
    <row r="34" spans="1:14" ht="15.75" customHeight="1">
      <c r="A34" s="120"/>
      <c r="B34" s="71">
        <v>9</v>
      </c>
      <c r="C34" s="25" t="s">
        <v>88</v>
      </c>
      <c r="D34" s="25" t="s">
        <v>89</v>
      </c>
      <c r="E34" s="25" t="s">
        <v>90</v>
      </c>
      <c r="F34" s="25">
        <v>3.5</v>
      </c>
      <c r="G34" s="62">
        <v>2</v>
      </c>
      <c r="H34" s="61">
        <f t="shared" si="9"/>
        <v>7</v>
      </c>
      <c r="I34" s="62">
        <v>1</v>
      </c>
      <c r="J34" s="61">
        <f t="shared" si="10"/>
        <v>3.5</v>
      </c>
      <c r="K34" s="62">
        <v>1</v>
      </c>
      <c r="L34" s="61">
        <f t="shared" si="11"/>
        <v>3.5</v>
      </c>
      <c r="M34" s="62">
        <v>1</v>
      </c>
      <c r="N34" s="130">
        <f t="shared" si="12"/>
        <v>3.5</v>
      </c>
    </row>
    <row r="35" spans="1:14" ht="15.75" customHeight="1">
      <c r="A35" s="120"/>
      <c r="B35" s="71">
        <v>10</v>
      </c>
      <c r="C35" s="25" t="s">
        <v>91</v>
      </c>
      <c r="D35" s="25" t="s">
        <v>89</v>
      </c>
      <c r="E35" s="25" t="s">
        <v>90</v>
      </c>
      <c r="F35" s="25">
        <v>4</v>
      </c>
      <c r="G35" s="62">
        <v>2</v>
      </c>
      <c r="H35" s="61">
        <f t="shared" si="9"/>
        <v>8</v>
      </c>
      <c r="I35" s="62">
        <v>1</v>
      </c>
      <c r="J35" s="61">
        <f t="shared" si="10"/>
        <v>4</v>
      </c>
      <c r="K35" s="62">
        <v>1</v>
      </c>
      <c r="L35" s="61">
        <f t="shared" si="11"/>
        <v>4</v>
      </c>
      <c r="M35" s="62">
        <v>1</v>
      </c>
      <c r="N35" s="130">
        <f t="shared" si="12"/>
        <v>4</v>
      </c>
    </row>
    <row r="36" spans="1:14" ht="15.75" customHeight="1">
      <c r="A36" s="120"/>
      <c r="B36" s="71">
        <v>11</v>
      </c>
      <c r="C36" s="25" t="s">
        <v>92</v>
      </c>
      <c r="D36" s="25" t="s">
        <v>93</v>
      </c>
      <c r="E36" s="25" t="s">
        <v>52</v>
      </c>
      <c r="F36" s="25">
        <v>8.5</v>
      </c>
      <c r="G36" s="61">
        <v>1</v>
      </c>
      <c r="H36" s="61">
        <f t="shared" si="9"/>
        <v>8.5</v>
      </c>
      <c r="I36" s="61">
        <v>0.5</v>
      </c>
      <c r="J36" s="61">
        <f t="shared" si="10"/>
        <v>4.25</v>
      </c>
      <c r="K36" s="61">
        <v>0.25</v>
      </c>
      <c r="L36" s="61">
        <f t="shared" si="11"/>
        <v>2.125</v>
      </c>
      <c r="M36" s="61">
        <v>0.125</v>
      </c>
      <c r="N36" s="130">
        <f t="shared" si="12"/>
        <v>1.0625</v>
      </c>
    </row>
    <row r="37" spans="1:14" ht="15.75" customHeight="1">
      <c r="A37" s="120"/>
      <c r="B37" s="71">
        <v>12</v>
      </c>
      <c r="C37" s="25" t="s">
        <v>94</v>
      </c>
      <c r="D37" s="25" t="s">
        <v>95</v>
      </c>
      <c r="E37" s="25" t="s">
        <v>79</v>
      </c>
      <c r="F37" s="25">
        <v>34</v>
      </c>
      <c r="G37" s="61">
        <v>2</v>
      </c>
      <c r="H37" s="61">
        <f t="shared" si="9"/>
        <v>68</v>
      </c>
      <c r="I37" s="62">
        <v>1</v>
      </c>
      <c r="J37" s="61">
        <f t="shared" si="10"/>
        <v>34</v>
      </c>
      <c r="K37" s="62">
        <v>1</v>
      </c>
      <c r="L37" s="61">
        <f t="shared" si="11"/>
        <v>34</v>
      </c>
      <c r="M37" s="62">
        <v>1</v>
      </c>
      <c r="N37" s="130">
        <f t="shared" si="12"/>
        <v>34</v>
      </c>
    </row>
    <row r="38" spans="1:14" ht="15.75" customHeight="1">
      <c r="A38" s="120"/>
      <c r="B38" s="71">
        <v>13</v>
      </c>
      <c r="C38" s="25" t="s">
        <v>94</v>
      </c>
      <c r="D38" s="25" t="s">
        <v>96</v>
      </c>
      <c r="E38" s="25" t="s">
        <v>79</v>
      </c>
      <c r="F38" s="25">
        <v>48</v>
      </c>
      <c r="G38" s="61">
        <v>1</v>
      </c>
      <c r="H38" s="61">
        <f t="shared" si="9"/>
        <v>48</v>
      </c>
      <c r="I38" s="62">
        <v>0</v>
      </c>
      <c r="J38" s="61">
        <f t="shared" si="10"/>
        <v>0</v>
      </c>
      <c r="K38" s="62">
        <v>0</v>
      </c>
      <c r="L38" s="61">
        <f t="shared" si="11"/>
        <v>0</v>
      </c>
      <c r="M38" s="62">
        <v>0</v>
      </c>
      <c r="N38" s="130">
        <f t="shared" si="12"/>
        <v>0</v>
      </c>
    </row>
    <row r="39" spans="1:14" ht="15.75" customHeight="1">
      <c r="A39" s="120"/>
      <c r="B39" s="71">
        <v>14</v>
      </c>
      <c r="C39" s="25" t="s">
        <v>97</v>
      </c>
      <c r="D39" s="25"/>
      <c r="E39" s="25" t="s">
        <v>79</v>
      </c>
      <c r="F39" s="25">
        <v>2.5</v>
      </c>
      <c r="G39" s="61">
        <v>1</v>
      </c>
      <c r="H39" s="61">
        <f t="shared" si="9"/>
        <v>2.5</v>
      </c>
      <c r="I39" s="61">
        <v>1</v>
      </c>
      <c r="J39" s="61">
        <f t="shared" si="10"/>
        <v>2.5</v>
      </c>
      <c r="K39" s="61">
        <v>1</v>
      </c>
      <c r="L39" s="61">
        <f t="shared" si="11"/>
        <v>2.5</v>
      </c>
      <c r="M39" s="61">
        <v>1</v>
      </c>
      <c r="N39" s="130">
        <f t="shared" si="12"/>
        <v>2.5</v>
      </c>
    </row>
    <row r="40" spans="1:14" ht="15.75" customHeight="1">
      <c r="A40" s="120"/>
      <c r="B40" s="71">
        <v>15</v>
      </c>
      <c r="C40" s="25" t="s">
        <v>98</v>
      </c>
      <c r="D40" s="25" t="s">
        <v>99</v>
      </c>
      <c r="E40" s="25" t="s">
        <v>79</v>
      </c>
      <c r="F40" s="25">
        <v>8</v>
      </c>
      <c r="G40" s="61">
        <v>1</v>
      </c>
      <c r="H40" s="61">
        <f t="shared" si="9"/>
        <v>8</v>
      </c>
      <c r="I40" s="62">
        <v>0.5</v>
      </c>
      <c r="J40" s="61">
        <f t="shared" si="10"/>
        <v>4</v>
      </c>
      <c r="K40" s="62">
        <v>0.5</v>
      </c>
      <c r="L40" s="61">
        <f t="shared" si="11"/>
        <v>4</v>
      </c>
      <c r="M40" s="62">
        <v>0.5</v>
      </c>
      <c r="N40" s="130">
        <f aca="true" t="shared" si="13" ref="N40:N48">M40*F40</f>
        <v>4</v>
      </c>
    </row>
    <row r="41" spans="1:14" ht="15.75" customHeight="1">
      <c r="A41" s="120"/>
      <c r="B41" s="71">
        <v>16</v>
      </c>
      <c r="C41" s="25" t="s">
        <v>100</v>
      </c>
      <c r="D41" s="25"/>
      <c r="E41" s="25" t="s">
        <v>79</v>
      </c>
      <c r="F41" s="25">
        <v>26</v>
      </c>
      <c r="G41" s="61">
        <v>0.5</v>
      </c>
      <c r="H41" s="61">
        <f t="shared" si="9"/>
        <v>13</v>
      </c>
      <c r="I41" s="62">
        <v>0.5</v>
      </c>
      <c r="J41" s="61">
        <f t="shared" si="10"/>
        <v>13</v>
      </c>
      <c r="K41" s="62">
        <v>0.25</v>
      </c>
      <c r="L41" s="61">
        <f t="shared" si="11"/>
        <v>6.5</v>
      </c>
      <c r="M41" s="62">
        <v>0.125</v>
      </c>
      <c r="N41" s="130">
        <f t="shared" si="13"/>
        <v>3.25</v>
      </c>
    </row>
    <row r="42" spans="1:14" s="110" customFormat="1" ht="15.75" customHeight="1">
      <c r="A42" s="120"/>
      <c r="B42" s="71">
        <v>17</v>
      </c>
      <c r="C42" s="25" t="s">
        <v>101</v>
      </c>
      <c r="D42" s="25"/>
      <c r="E42" s="25" t="s">
        <v>79</v>
      </c>
      <c r="F42" s="25">
        <v>5</v>
      </c>
      <c r="G42" s="62">
        <v>10</v>
      </c>
      <c r="H42" s="61">
        <f t="shared" si="9"/>
        <v>50</v>
      </c>
      <c r="I42" s="62">
        <v>5</v>
      </c>
      <c r="J42" s="61">
        <f t="shared" si="10"/>
        <v>25</v>
      </c>
      <c r="K42" s="62">
        <v>5</v>
      </c>
      <c r="L42" s="61">
        <f t="shared" si="11"/>
        <v>25</v>
      </c>
      <c r="M42" s="62">
        <v>5</v>
      </c>
      <c r="N42" s="130">
        <f t="shared" si="13"/>
        <v>25</v>
      </c>
    </row>
    <row r="43" spans="1:14" ht="15.75" customHeight="1">
      <c r="A43" s="126" t="s">
        <v>102</v>
      </c>
      <c r="B43" s="71">
        <v>18</v>
      </c>
      <c r="C43" s="25" t="s">
        <v>103</v>
      </c>
      <c r="D43" s="25" t="s">
        <v>104</v>
      </c>
      <c r="E43" s="25" t="s">
        <v>90</v>
      </c>
      <c r="F43" s="25">
        <v>13</v>
      </c>
      <c r="G43" s="61">
        <v>18</v>
      </c>
      <c r="H43" s="61">
        <f t="shared" si="9"/>
        <v>234</v>
      </c>
      <c r="I43" s="61">
        <v>8</v>
      </c>
      <c r="J43" s="61">
        <f t="shared" si="10"/>
        <v>104</v>
      </c>
      <c r="K43" s="61">
        <v>0</v>
      </c>
      <c r="L43" s="61">
        <f t="shared" si="11"/>
        <v>0</v>
      </c>
      <c r="M43" s="61">
        <v>0</v>
      </c>
      <c r="N43" s="130">
        <f t="shared" si="13"/>
        <v>0</v>
      </c>
    </row>
    <row r="44" spans="1:14" ht="15.75" customHeight="1">
      <c r="A44" s="120"/>
      <c r="B44" s="71">
        <v>19</v>
      </c>
      <c r="C44" s="25" t="s">
        <v>105</v>
      </c>
      <c r="D44" s="25" t="s">
        <v>106</v>
      </c>
      <c r="E44" s="25" t="s">
        <v>49</v>
      </c>
      <c r="F44" s="25">
        <v>1.9</v>
      </c>
      <c r="G44" s="61">
        <v>12</v>
      </c>
      <c r="H44" s="61">
        <f t="shared" si="9"/>
        <v>22.799999999999997</v>
      </c>
      <c r="I44" s="61">
        <v>6</v>
      </c>
      <c r="J44" s="61">
        <f t="shared" si="10"/>
        <v>11.399999999999999</v>
      </c>
      <c r="K44" s="61">
        <v>2</v>
      </c>
      <c r="L44" s="61">
        <f t="shared" si="11"/>
        <v>3.8</v>
      </c>
      <c r="M44" s="61">
        <v>1</v>
      </c>
      <c r="N44" s="130">
        <f t="shared" si="13"/>
        <v>1.9</v>
      </c>
    </row>
    <row r="45" spans="1:14" ht="15.75" customHeight="1">
      <c r="A45" s="120"/>
      <c r="B45" s="71">
        <v>20</v>
      </c>
      <c r="C45" s="25" t="s">
        <v>107</v>
      </c>
      <c r="D45" s="25"/>
      <c r="E45" s="25" t="s">
        <v>39</v>
      </c>
      <c r="F45" s="25">
        <v>2.2</v>
      </c>
      <c r="G45" s="61">
        <v>6</v>
      </c>
      <c r="H45" s="61">
        <f aca="true" t="shared" si="14" ref="H45:H53">F45*G45</f>
        <v>13.200000000000001</v>
      </c>
      <c r="I45" s="61">
        <v>3</v>
      </c>
      <c r="J45" s="61">
        <f aca="true" t="shared" si="15" ref="J45:J53">I45*F45</f>
        <v>6.6000000000000005</v>
      </c>
      <c r="K45" s="61">
        <v>2</v>
      </c>
      <c r="L45" s="61">
        <f aca="true" t="shared" si="16" ref="L45:L54">K45*F45</f>
        <v>4.4</v>
      </c>
      <c r="M45" s="61">
        <v>1</v>
      </c>
      <c r="N45" s="130">
        <f t="shared" si="13"/>
        <v>2.2</v>
      </c>
    </row>
    <row r="46" spans="1:14" ht="15.75" customHeight="1">
      <c r="A46" s="120"/>
      <c r="B46" s="71">
        <v>21</v>
      </c>
      <c r="C46" s="25" t="s">
        <v>108</v>
      </c>
      <c r="D46" s="25"/>
      <c r="E46" s="25" t="s">
        <v>109</v>
      </c>
      <c r="F46" s="25">
        <v>3</v>
      </c>
      <c r="G46" s="61">
        <v>8</v>
      </c>
      <c r="H46" s="61">
        <f t="shared" si="14"/>
        <v>24</v>
      </c>
      <c r="I46" s="61">
        <v>4</v>
      </c>
      <c r="J46" s="61">
        <f t="shared" si="15"/>
        <v>12</v>
      </c>
      <c r="K46" s="61">
        <v>2</v>
      </c>
      <c r="L46" s="61">
        <f t="shared" si="16"/>
        <v>6</v>
      </c>
      <c r="M46" s="61">
        <v>1</v>
      </c>
      <c r="N46" s="130">
        <f t="shared" si="13"/>
        <v>3</v>
      </c>
    </row>
    <row r="47" spans="1:14" ht="15.75" customHeight="1">
      <c r="A47" s="120"/>
      <c r="B47" s="71">
        <v>22</v>
      </c>
      <c r="C47" s="25" t="s">
        <v>110</v>
      </c>
      <c r="D47" s="25"/>
      <c r="E47" s="25" t="s">
        <v>79</v>
      </c>
      <c r="F47" s="25">
        <v>6.9</v>
      </c>
      <c r="G47" s="61">
        <v>2</v>
      </c>
      <c r="H47" s="61">
        <f t="shared" si="14"/>
        <v>13.8</v>
      </c>
      <c r="I47" s="61">
        <v>1</v>
      </c>
      <c r="J47" s="61">
        <f t="shared" si="15"/>
        <v>6.9</v>
      </c>
      <c r="K47" s="61">
        <v>1</v>
      </c>
      <c r="L47" s="61">
        <f t="shared" si="16"/>
        <v>6.9</v>
      </c>
      <c r="M47" s="61">
        <v>1</v>
      </c>
      <c r="N47" s="130">
        <f t="shared" si="13"/>
        <v>6.9</v>
      </c>
    </row>
    <row r="48" spans="1:14" ht="15.75" customHeight="1">
      <c r="A48" s="120"/>
      <c r="B48" s="71">
        <v>23</v>
      </c>
      <c r="C48" s="25" t="s">
        <v>111</v>
      </c>
      <c r="D48" s="25" t="s">
        <v>112</v>
      </c>
      <c r="E48" s="25" t="s">
        <v>79</v>
      </c>
      <c r="F48" s="25">
        <v>3.2</v>
      </c>
      <c r="G48" s="61">
        <v>2</v>
      </c>
      <c r="H48" s="61">
        <f t="shared" si="14"/>
        <v>6.4</v>
      </c>
      <c r="I48" s="61">
        <v>1</v>
      </c>
      <c r="J48" s="61">
        <f t="shared" si="15"/>
        <v>3.2</v>
      </c>
      <c r="K48" s="61">
        <v>1</v>
      </c>
      <c r="L48" s="61">
        <f t="shared" si="16"/>
        <v>3.2</v>
      </c>
      <c r="M48" s="61">
        <v>1</v>
      </c>
      <c r="N48" s="130">
        <f t="shared" si="13"/>
        <v>3.2</v>
      </c>
    </row>
    <row r="49" spans="1:14" ht="15.75" customHeight="1">
      <c r="A49" s="120"/>
      <c r="B49" s="71">
        <v>24</v>
      </c>
      <c r="C49" s="25" t="s">
        <v>113</v>
      </c>
      <c r="D49" s="25"/>
      <c r="E49" s="25" t="s">
        <v>90</v>
      </c>
      <c r="F49" s="25">
        <v>4</v>
      </c>
      <c r="G49" s="61">
        <v>5</v>
      </c>
      <c r="H49" s="61">
        <f t="shared" si="14"/>
        <v>20</v>
      </c>
      <c r="I49" s="61">
        <v>2</v>
      </c>
      <c r="J49" s="61">
        <f t="shared" si="15"/>
        <v>8</v>
      </c>
      <c r="K49" s="61">
        <v>2</v>
      </c>
      <c r="L49" s="61">
        <f t="shared" si="16"/>
        <v>8</v>
      </c>
      <c r="M49" s="61">
        <v>1</v>
      </c>
      <c r="N49" s="130">
        <f aca="true" t="shared" si="17" ref="N49:N54">M49*F49</f>
        <v>4</v>
      </c>
    </row>
    <row r="50" spans="1:14" s="110" customFormat="1" ht="15.75" customHeight="1">
      <c r="A50" s="120"/>
      <c r="B50" s="71">
        <v>25</v>
      </c>
      <c r="C50" s="25" t="s">
        <v>114</v>
      </c>
      <c r="D50" s="25" t="s">
        <v>115</v>
      </c>
      <c r="E50" s="25" t="s">
        <v>90</v>
      </c>
      <c r="F50" s="25">
        <v>29</v>
      </c>
      <c r="G50" s="62">
        <v>3</v>
      </c>
      <c r="H50" s="61">
        <f t="shared" si="14"/>
        <v>87</v>
      </c>
      <c r="I50" s="62">
        <v>1</v>
      </c>
      <c r="J50" s="61">
        <f t="shared" si="15"/>
        <v>29</v>
      </c>
      <c r="K50" s="62">
        <v>1</v>
      </c>
      <c r="L50" s="61">
        <f t="shared" si="16"/>
        <v>29</v>
      </c>
      <c r="M50" s="62">
        <v>1</v>
      </c>
      <c r="N50" s="130">
        <f t="shared" si="17"/>
        <v>29</v>
      </c>
    </row>
    <row r="51" spans="1:14" ht="15.75" customHeight="1">
      <c r="A51" s="120"/>
      <c r="B51" s="71">
        <v>26</v>
      </c>
      <c r="C51" s="25" t="s">
        <v>114</v>
      </c>
      <c r="D51" s="25" t="s">
        <v>116</v>
      </c>
      <c r="E51" s="25" t="s">
        <v>90</v>
      </c>
      <c r="F51" s="25">
        <v>8.5</v>
      </c>
      <c r="G51" s="61">
        <v>5</v>
      </c>
      <c r="H51" s="61">
        <f t="shared" si="14"/>
        <v>42.5</v>
      </c>
      <c r="I51" s="61">
        <v>3</v>
      </c>
      <c r="J51" s="61">
        <f t="shared" si="15"/>
        <v>25.5</v>
      </c>
      <c r="K51" s="61">
        <v>2</v>
      </c>
      <c r="L51" s="61">
        <f t="shared" si="16"/>
        <v>17</v>
      </c>
      <c r="M51" s="61">
        <v>2</v>
      </c>
      <c r="N51" s="130">
        <f t="shared" si="17"/>
        <v>17</v>
      </c>
    </row>
    <row r="52" spans="1:14" ht="15.75" customHeight="1">
      <c r="A52" s="120"/>
      <c r="B52" s="71">
        <v>27</v>
      </c>
      <c r="C52" s="25" t="s">
        <v>117</v>
      </c>
      <c r="D52" s="25"/>
      <c r="E52" s="25" t="s">
        <v>49</v>
      </c>
      <c r="F52" s="25">
        <v>18.5</v>
      </c>
      <c r="G52" s="61">
        <v>2</v>
      </c>
      <c r="H52" s="61">
        <f t="shared" si="14"/>
        <v>37</v>
      </c>
      <c r="I52" s="61">
        <v>1</v>
      </c>
      <c r="J52" s="61">
        <f t="shared" si="15"/>
        <v>18.5</v>
      </c>
      <c r="K52" s="61">
        <v>0.5</v>
      </c>
      <c r="L52" s="61">
        <f t="shared" si="16"/>
        <v>9.25</v>
      </c>
      <c r="M52" s="61">
        <v>0.5</v>
      </c>
      <c r="N52" s="130">
        <f t="shared" si="17"/>
        <v>9.25</v>
      </c>
    </row>
    <row r="53" spans="1:14" ht="15.75" customHeight="1">
      <c r="A53" s="120"/>
      <c r="B53" s="71">
        <v>28</v>
      </c>
      <c r="C53" s="25" t="s">
        <v>118</v>
      </c>
      <c r="D53" s="25"/>
      <c r="E53" s="25" t="s">
        <v>119</v>
      </c>
      <c r="F53" s="25">
        <v>3.5</v>
      </c>
      <c r="G53" s="61">
        <v>12</v>
      </c>
      <c r="H53" s="61">
        <f t="shared" si="14"/>
        <v>42</v>
      </c>
      <c r="I53" s="61">
        <v>6</v>
      </c>
      <c r="J53" s="61">
        <f t="shared" si="15"/>
        <v>21</v>
      </c>
      <c r="K53" s="61">
        <v>3</v>
      </c>
      <c r="L53" s="61">
        <f t="shared" si="16"/>
        <v>10.5</v>
      </c>
      <c r="M53" s="61">
        <v>2</v>
      </c>
      <c r="N53" s="130">
        <f t="shared" si="17"/>
        <v>7</v>
      </c>
    </row>
    <row r="54" spans="1:14" ht="15.75" customHeight="1">
      <c r="A54" s="120"/>
      <c r="B54" s="71">
        <v>29</v>
      </c>
      <c r="C54" s="63" t="s">
        <v>120</v>
      </c>
      <c r="D54" s="63"/>
      <c r="E54" s="63" t="s">
        <v>79</v>
      </c>
      <c r="F54" s="63">
        <v>10</v>
      </c>
      <c r="G54" s="127">
        <v>4</v>
      </c>
      <c r="H54" s="61">
        <v>40</v>
      </c>
      <c r="I54" s="127">
        <v>2</v>
      </c>
      <c r="J54" s="61">
        <v>20</v>
      </c>
      <c r="K54" s="127">
        <v>1</v>
      </c>
      <c r="L54" s="61">
        <f t="shared" si="16"/>
        <v>10</v>
      </c>
      <c r="M54" s="127">
        <v>1</v>
      </c>
      <c r="N54" s="130">
        <f t="shared" si="17"/>
        <v>10</v>
      </c>
    </row>
    <row r="55" spans="1:14" ht="15.75" customHeight="1">
      <c r="A55" s="126" t="s">
        <v>69</v>
      </c>
      <c r="B55" s="12"/>
      <c r="C55" s="9" t="s">
        <v>121</v>
      </c>
      <c r="D55" s="9"/>
      <c r="E55" s="9"/>
      <c r="F55" s="9"/>
      <c r="G55" s="9"/>
      <c r="H55" s="9">
        <f aca="true" t="shared" si="18" ref="H55:L55">SUM(H28:H54)</f>
        <v>861.0999999999999</v>
      </c>
      <c r="I55" s="9"/>
      <c r="J55" s="9">
        <f t="shared" si="18"/>
        <v>396.04999999999995</v>
      </c>
      <c r="K55" s="9"/>
      <c r="L55" s="9">
        <f t="shared" si="18"/>
        <v>212.775</v>
      </c>
      <c r="M55" s="9"/>
      <c r="N55" s="132">
        <f>SUM(N28:N54)</f>
        <v>193.8625</v>
      </c>
    </row>
    <row r="56" spans="1:14" ht="14.25">
      <c r="A56" s="120"/>
      <c r="B56" s="12"/>
      <c r="C56" s="9" t="s">
        <v>122</v>
      </c>
      <c r="D56" s="9"/>
      <c r="E56" s="9"/>
      <c r="F56" s="9"/>
      <c r="G56" s="9"/>
      <c r="H56" s="9">
        <f aca="true" t="shared" si="19" ref="H56:L56">H55/12</f>
        <v>71.75833333333333</v>
      </c>
      <c r="I56" s="9"/>
      <c r="J56" s="9">
        <f t="shared" si="19"/>
        <v>33.00416666666666</v>
      </c>
      <c r="K56" s="9"/>
      <c r="L56" s="9">
        <f t="shared" si="19"/>
        <v>17.73125</v>
      </c>
      <c r="M56" s="9"/>
      <c r="N56" s="9">
        <v>16.16</v>
      </c>
    </row>
  </sheetData>
  <sheetProtection/>
  <mergeCells count="19">
    <mergeCell ref="A1:N1"/>
    <mergeCell ref="G2:N2"/>
    <mergeCell ref="G3:H3"/>
    <mergeCell ref="I3:J3"/>
    <mergeCell ref="K3:L3"/>
    <mergeCell ref="M3:N3"/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  <mergeCell ref="D2:D4"/>
    <mergeCell ref="E2:E4"/>
    <mergeCell ref="F2:F4"/>
  </mergeCells>
  <printOptions/>
  <pageMargins left="0.39" right="0.29" top="0.63" bottom="0.71" header="0.79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C11" sqref="C11"/>
    </sheetView>
  </sheetViews>
  <sheetFormatPr defaultColWidth="9.00390625" defaultRowHeight="14.25"/>
  <cols>
    <col min="1" max="1" width="10.375" style="4" customWidth="1"/>
    <col min="2" max="2" width="3.75390625" style="92" customWidth="1"/>
    <col min="3" max="3" width="15.125" style="92" customWidth="1"/>
    <col min="4" max="4" width="16.125" style="92" customWidth="1"/>
    <col min="5" max="5" width="3.875" style="92" customWidth="1"/>
    <col min="6" max="6" width="6.00390625" style="93" customWidth="1"/>
    <col min="7" max="7" width="4.875" style="93" customWidth="1"/>
    <col min="8" max="8" width="5.00390625" style="93" customWidth="1"/>
    <col min="9" max="9" width="4.25390625" style="93" customWidth="1"/>
    <col min="10" max="10" width="5.125" style="93" customWidth="1"/>
    <col min="11" max="11" width="4.25390625" style="93" customWidth="1"/>
    <col min="12" max="12" width="5.375" style="93" customWidth="1"/>
    <col min="13" max="13" width="4.625" style="93" customWidth="1"/>
    <col min="14" max="14" width="5.00390625" style="93" customWidth="1"/>
    <col min="15" max="16384" width="9.00390625" style="92" customWidth="1"/>
  </cols>
  <sheetData>
    <row r="1" spans="1:14" ht="24" customHeight="1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>
      <c r="A2" s="94" t="s">
        <v>124</v>
      </c>
      <c r="B2" s="29" t="s">
        <v>1</v>
      </c>
      <c r="C2" s="95" t="s">
        <v>23</v>
      </c>
      <c r="D2" s="95" t="s">
        <v>24</v>
      </c>
      <c r="E2" s="95" t="s">
        <v>25</v>
      </c>
      <c r="F2" s="58" t="s">
        <v>26</v>
      </c>
      <c r="G2" s="95" t="s">
        <v>27</v>
      </c>
      <c r="H2" s="95"/>
      <c r="I2" s="95"/>
      <c r="J2" s="95"/>
      <c r="K2" s="95"/>
      <c r="L2" s="95"/>
      <c r="M2" s="95"/>
      <c r="N2" s="95"/>
    </row>
    <row r="3" spans="1:14" ht="12">
      <c r="A3" s="94"/>
      <c r="B3" s="29"/>
      <c r="C3" s="95"/>
      <c r="D3" s="95"/>
      <c r="E3" s="95"/>
      <c r="F3" s="58"/>
      <c r="G3" s="95" t="s">
        <v>28</v>
      </c>
      <c r="H3" s="95"/>
      <c r="I3" s="95" t="s">
        <v>29</v>
      </c>
      <c r="J3" s="95"/>
      <c r="K3" s="95" t="s">
        <v>30</v>
      </c>
      <c r="L3" s="95"/>
      <c r="M3" s="95" t="s">
        <v>31</v>
      </c>
      <c r="N3" s="95"/>
    </row>
    <row r="4" spans="1:14" ht="12">
      <c r="A4" s="94"/>
      <c r="B4" s="29"/>
      <c r="C4" s="95"/>
      <c r="D4" s="95"/>
      <c r="E4" s="95"/>
      <c r="F4" s="58"/>
      <c r="G4" s="95" t="s">
        <v>32</v>
      </c>
      <c r="H4" s="95" t="s">
        <v>33</v>
      </c>
      <c r="I4" s="95" t="s">
        <v>32</v>
      </c>
      <c r="J4" s="95" t="s">
        <v>33</v>
      </c>
      <c r="K4" s="95" t="s">
        <v>32</v>
      </c>
      <c r="L4" s="95" t="s">
        <v>33</v>
      </c>
      <c r="M4" s="95" t="s">
        <v>32</v>
      </c>
      <c r="N4" s="95" t="s">
        <v>33</v>
      </c>
    </row>
    <row r="5" spans="1:14" ht="12">
      <c r="A5" s="20" t="s">
        <v>125</v>
      </c>
      <c r="B5" s="28">
        <v>1</v>
      </c>
      <c r="C5" s="25" t="s">
        <v>126</v>
      </c>
      <c r="D5" s="25" t="s">
        <v>127</v>
      </c>
      <c r="E5" s="25" t="s">
        <v>128</v>
      </c>
      <c r="F5" s="26">
        <v>143</v>
      </c>
      <c r="G5" s="96">
        <v>45</v>
      </c>
      <c r="H5" s="96">
        <f>F5*G5</f>
        <v>6435</v>
      </c>
      <c r="I5" s="96">
        <v>8</v>
      </c>
      <c r="J5" s="96">
        <f>I5*F5</f>
        <v>1144</v>
      </c>
      <c r="K5" s="96">
        <v>5</v>
      </c>
      <c r="L5" s="96">
        <f>K5*F5</f>
        <v>715</v>
      </c>
      <c r="M5" s="96">
        <v>3</v>
      </c>
      <c r="N5" s="29">
        <f>M5*F5</f>
        <v>429</v>
      </c>
    </row>
    <row r="6" spans="1:14" ht="12">
      <c r="A6" s="20"/>
      <c r="B6" s="28">
        <v>2</v>
      </c>
      <c r="C6" s="25" t="s">
        <v>129</v>
      </c>
      <c r="D6" s="25" t="s">
        <v>130</v>
      </c>
      <c r="E6" s="25" t="s">
        <v>128</v>
      </c>
      <c r="F6" s="26">
        <v>39</v>
      </c>
      <c r="G6" s="96">
        <v>4</v>
      </c>
      <c r="H6" s="96">
        <f aca="true" t="shared" si="0" ref="H6:H23">F6*G6</f>
        <v>156</v>
      </c>
      <c r="I6" s="96">
        <v>2</v>
      </c>
      <c r="J6" s="96">
        <f aca="true" t="shared" si="1" ref="J6:J23">I6*F6</f>
        <v>78</v>
      </c>
      <c r="K6" s="96">
        <v>1</v>
      </c>
      <c r="L6" s="96">
        <f aca="true" t="shared" si="2" ref="L6:L23">K6*F6</f>
        <v>39</v>
      </c>
      <c r="M6" s="96">
        <v>0.5</v>
      </c>
      <c r="N6" s="29">
        <f aca="true" t="shared" si="3" ref="N6:N23">M6*F6</f>
        <v>19.5</v>
      </c>
    </row>
    <row r="7" spans="1:14" ht="12">
      <c r="A7" s="20"/>
      <c r="B7" s="28">
        <v>3</v>
      </c>
      <c r="C7" s="25" t="s">
        <v>131</v>
      </c>
      <c r="D7" s="25" t="s">
        <v>132</v>
      </c>
      <c r="E7" s="25" t="s">
        <v>79</v>
      </c>
      <c r="F7" s="26">
        <v>180</v>
      </c>
      <c r="G7" s="96">
        <v>1</v>
      </c>
      <c r="H7" s="96">
        <f t="shared" si="0"/>
        <v>180</v>
      </c>
      <c r="I7" s="96">
        <v>0</v>
      </c>
      <c r="J7" s="96">
        <f t="shared" si="1"/>
        <v>0</v>
      </c>
      <c r="K7" s="96">
        <v>0</v>
      </c>
      <c r="L7" s="96">
        <f t="shared" si="2"/>
        <v>0</v>
      </c>
      <c r="M7" s="96">
        <v>0</v>
      </c>
      <c r="N7" s="29">
        <f t="shared" si="3"/>
        <v>0</v>
      </c>
    </row>
    <row r="8" spans="1:14" ht="12">
      <c r="A8" s="20"/>
      <c r="B8" s="28">
        <v>4</v>
      </c>
      <c r="C8" s="25" t="s">
        <v>133</v>
      </c>
      <c r="D8" s="25" t="s">
        <v>132</v>
      </c>
      <c r="E8" s="25" t="s">
        <v>134</v>
      </c>
      <c r="F8" s="26">
        <v>45</v>
      </c>
      <c r="G8" s="96">
        <v>4</v>
      </c>
      <c r="H8" s="96">
        <f t="shared" si="0"/>
        <v>180</v>
      </c>
      <c r="I8" s="96">
        <v>0</v>
      </c>
      <c r="J8" s="96">
        <f t="shared" si="1"/>
        <v>0</v>
      </c>
      <c r="K8" s="96">
        <v>0</v>
      </c>
      <c r="L8" s="96">
        <f t="shared" si="2"/>
        <v>0</v>
      </c>
      <c r="M8" s="96">
        <v>0</v>
      </c>
      <c r="N8" s="29">
        <f t="shared" si="3"/>
        <v>0</v>
      </c>
    </row>
    <row r="9" spans="1:14" ht="15" customHeight="1">
      <c r="A9" s="20"/>
      <c r="B9" s="28">
        <v>5</v>
      </c>
      <c r="C9" s="25" t="s">
        <v>135</v>
      </c>
      <c r="D9" s="25" t="s">
        <v>136</v>
      </c>
      <c r="E9" s="25" t="s">
        <v>79</v>
      </c>
      <c r="F9" s="26">
        <v>3</v>
      </c>
      <c r="G9" s="96">
        <v>10</v>
      </c>
      <c r="H9" s="96">
        <f t="shared" si="0"/>
        <v>30</v>
      </c>
      <c r="I9" s="96">
        <v>3</v>
      </c>
      <c r="J9" s="96">
        <f t="shared" si="1"/>
        <v>9</v>
      </c>
      <c r="K9" s="96">
        <v>2</v>
      </c>
      <c r="L9" s="96">
        <f t="shared" si="2"/>
        <v>6</v>
      </c>
      <c r="M9" s="96">
        <v>1</v>
      </c>
      <c r="N9" s="29">
        <f t="shared" si="3"/>
        <v>3</v>
      </c>
    </row>
    <row r="10" spans="1:14" ht="12" customHeight="1">
      <c r="A10" s="20"/>
      <c r="B10" s="28">
        <v>6</v>
      </c>
      <c r="C10" s="25" t="s">
        <v>135</v>
      </c>
      <c r="D10" s="25" t="s">
        <v>137</v>
      </c>
      <c r="E10" s="25" t="s">
        <v>79</v>
      </c>
      <c r="F10" s="26">
        <v>7</v>
      </c>
      <c r="G10" s="96">
        <v>4</v>
      </c>
      <c r="H10" s="96">
        <f t="shared" si="0"/>
        <v>28</v>
      </c>
      <c r="I10" s="96">
        <v>2</v>
      </c>
      <c r="J10" s="96">
        <f t="shared" si="1"/>
        <v>14</v>
      </c>
      <c r="K10" s="96">
        <v>1</v>
      </c>
      <c r="L10" s="96">
        <f t="shared" si="2"/>
        <v>7</v>
      </c>
      <c r="M10" s="96">
        <v>1</v>
      </c>
      <c r="N10" s="29">
        <f t="shared" si="3"/>
        <v>7</v>
      </c>
    </row>
    <row r="11" spans="1:14" ht="13.5" customHeight="1">
      <c r="A11" s="20"/>
      <c r="B11" s="28">
        <v>7</v>
      </c>
      <c r="C11" s="25" t="s">
        <v>138</v>
      </c>
      <c r="D11" s="25" t="s">
        <v>139</v>
      </c>
      <c r="E11" s="25" t="s">
        <v>79</v>
      </c>
      <c r="F11" s="26">
        <v>30</v>
      </c>
      <c r="G11" s="96">
        <v>2</v>
      </c>
      <c r="H11" s="96">
        <f t="shared" si="0"/>
        <v>60</v>
      </c>
      <c r="I11" s="96">
        <v>2</v>
      </c>
      <c r="J11" s="96">
        <f t="shared" si="1"/>
        <v>60</v>
      </c>
      <c r="K11" s="96">
        <v>0</v>
      </c>
      <c r="L11" s="96">
        <f t="shared" si="2"/>
        <v>0</v>
      </c>
      <c r="M11" s="96">
        <v>0</v>
      </c>
      <c r="N11" s="29">
        <f t="shared" si="3"/>
        <v>0</v>
      </c>
    </row>
    <row r="12" spans="1:14" ht="12">
      <c r="A12" s="20" t="s">
        <v>140</v>
      </c>
      <c r="B12" s="28">
        <v>1</v>
      </c>
      <c r="C12" s="25" t="s">
        <v>141</v>
      </c>
      <c r="D12" s="25" t="s">
        <v>142</v>
      </c>
      <c r="E12" s="25" t="s">
        <v>119</v>
      </c>
      <c r="F12" s="26">
        <v>1.3</v>
      </c>
      <c r="G12" s="96">
        <v>20</v>
      </c>
      <c r="H12" s="96">
        <f t="shared" si="0"/>
        <v>26</v>
      </c>
      <c r="I12" s="96">
        <v>10</v>
      </c>
      <c r="J12" s="96">
        <f t="shared" si="1"/>
        <v>13</v>
      </c>
      <c r="K12" s="96">
        <v>5</v>
      </c>
      <c r="L12" s="96">
        <f t="shared" si="2"/>
        <v>6.5</v>
      </c>
      <c r="M12" s="96">
        <v>3</v>
      </c>
      <c r="N12" s="29">
        <f t="shared" si="3"/>
        <v>3.9000000000000004</v>
      </c>
    </row>
    <row r="13" spans="1:14" ht="12">
      <c r="A13" s="20"/>
      <c r="B13" s="28">
        <v>2</v>
      </c>
      <c r="C13" s="25" t="s">
        <v>143</v>
      </c>
      <c r="D13" s="25"/>
      <c r="E13" s="25" t="s">
        <v>62</v>
      </c>
      <c r="F13" s="26">
        <v>1.5</v>
      </c>
      <c r="G13" s="96">
        <v>48</v>
      </c>
      <c r="H13" s="96">
        <f t="shared" si="0"/>
        <v>72</v>
      </c>
      <c r="I13" s="96">
        <v>8</v>
      </c>
      <c r="J13" s="96">
        <f t="shared" si="1"/>
        <v>12</v>
      </c>
      <c r="K13" s="96">
        <v>8</v>
      </c>
      <c r="L13" s="96">
        <f t="shared" si="2"/>
        <v>12</v>
      </c>
      <c r="M13" s="96">
        <v>8</v>
      </c>
      <c r="N13" s="29">
        <f t="shared" si="3"/>
        <v>12</v>
      </c>
    </row>
    <row r="14" spans="1:14" ht="12">
      <c r="A14" s="20"/>
      <c r="B14" s="28">
        <v>3</v>
      </c>
      <c r="C14" s="25" t="s">
        <v>144</v>
      </c>
      <c r="D14" s="25" t="s">
        <v>145</v>
      </c>
      <c r="E14" s="25" t="s">
        <v>59</v>
      </c>
      <c r="F14" s="26">
        <v>6</v>
      </c>
      <c r="G14" s="96">
        <v>10</v>
      </c>
      <c r="H14" s="96">
        <f t="shared" si="0"/>
        <v>60</v>
      </c>
      <c r="I14" s="96">
        <v>5</v>
      </c>
      <c r="J14" s="96">
        <f t="shared" si="1"/>
        <v>30</v>
      </c>
      <c r="K14" s="96">
        <v>3</v>
      </c>
      <c r="L14" s="96">
        <f t="shared" si="2"/>
        <v>18</v>
      </c>
      <c r="M14" s="96">
        <v>1</v>
      </c>
      <c r="N14" s="29">
        <f t="shared" si="3"/>
        <v>6</v>
      </c>
    </row>
    <row r="15" spans="1:14" ht="12">
      <c r="A15" s="20"/>
      <c r="B15" s="28">
        <v>4</v>
      </c>
      <c r="C15" s="28" t="s">
        <v>146</v>
      </c>
      <c r="D15" s="28" t="s">
        <v>147</v>
      </c>
      <c r="E15" s="28" t="s">
        <v>36</v>
      </c>
      <c r="F15" s="29">
        <v>24</v>
      </c>
      <c r="G15" s="29">
        <v>2</v>
      </c>
      <c r="H15" s="96">
        <f t="shared" si="0"/>
        <v>48</v>
      </c>
      <c r="I15" s="96">
        <v>4</v>
      </c>
      <c r="J15" s="96">
        <f t="shared" si="1"/>
        <v>96</v>
      </c>
      <c r="K15" s="96">
        <v>0</v>
      </c>
      <c r="L15" s="96">
        <f t="shared" si="2"/>
        <v>0</v>
      </c>
      <c r="M15" s="96">
        <v>0</v>
      </c>
      <c r="N15" s="29">
        <f t="shared" si="3"/>
        <v>0</v>
      </c>
    </row>
    <row r="16" spans="1:14" ht="12">
      <c r="A16" s="20"/>
      <c r="B16" s="28">
        <v>5</v>
      </c>
      <c r="C16" s="28" t="s">
        <v>148</v>
      </c>
      <c r="D16" s="28" t="s">
        <v>147</v>
      </c>
      <c r="E16" s="28" t="s">
        <v>36</v>
      </c>
      <c r="F16" s="29">
        <v>24</v>
      </c>
      <c r="G16" s="29">
        <v>1</v>
      </c>
      <c r="H16" s="96">
        <f t="shared" si="0"/>
        <v>24</v>
      </c>
      <c r="I16" s="96">
        <v>1</v>
      </c>
      <c r="J16" s="96">
        <f t="shared" si="1"/>
        <v>24</v>
      </c>
      <c r="K16" s="96">
        <v>0</v>
      </c>
      <c r="L16" s="96">
        <f t="shared" si="2"/>
        <v>0</v>
      </c>
      <c r="M16" s="96">
        <v>0</v>
      </c>
      <c r="N16" s="29">
        <f t="shared" si="3"/>
        <v>0</v>
      </c>
    </row>
    <row r="17" spans="1:14" ht="12">
      <c r="A17" s="20"/>
      <c r="B17" s="28">
        <v>6</v>
      </c>
      <c r="C17" s="25" t="s">
        <v>149</v>
      </c>
      <c r="D17" s="25" t="s">
        <v>150</v>
      </c>
      <c r="E17" s="25" t="s">
        <v>151</v>
      </c>
      <c r="F17" s="26">
        <v>15</v>
      </c>
      <c r="G17" s="96"/>
      <c r="H17" s="96">
        <f t="shared" si="0"/>
        <v>0</v>
      </c>
      <c r="I17" s="96"/>
      <c r="J17" s="96">
        <f t="shared" si="1"/>
        <v>0</v>
      </c>
      <c r="K17" s="96"/>
      <c r="L17" s="96">
        <f t="shared" si="2"/>
        <v>0</v>
      </c>
      <c r="M17" s="96"/>
      <c r="N17" s="29">
        <f t="shared" si="3"/>
        <v>0</v>
      </c>
    </row>
    <row r="18" spans="1:14" ht="12">
      <c r="A18" s="20"/>
      <c r="B18" s="28">
        <v>7</v>
      </c>
      <c r="C18" s="25" t="s">
        <v>152</v>
      </c>
      <c r="D18" s="25" t="s">
        <v>153</v>
      </c>
      <c r="E18" s="25" t="s">
        <v>62</v>
      </c>
      <c r="F18" s="26">
        <v>3</v>
      </c>
      <c r="G18" s="96">
        <v>12</v>
      </c>
      <c r="H18" s="96">
        <f t="shared" si="0"/>
        <v>36</v>
      </c>
      <c r="I18" s="96">
        <v>4</v>
      </c>
      <c r="J18" s="96">
        <f t="shared" si="1"/>
        <v>12</v>
      </c>
      <c r="K18" s="96">
        <v>3</v>
      </c>
      <c r="L18" s="96">
        <f t="shared" si="2"/>
        <v>9</v>
      </c>
      <c r="M18" s="96">
        <v>2</v>
      </c>
      <c r="N18" s="29">
        <f t="shared" si="3"/>
        <v>6</v>
      </c>
    </row>
    <row r="19" spans="1:14" ht="12">
      <c r="A19" s="20"/>
      <c r="B19" s="28">
        <v>8</v>
      </c>
      <c r="C19" s="25" t="s">
        <v>154</v>
      </c>
      <c r="D19" s="25" t="s">
        <v>155</v>
      </c>
      <c r="E19" s="25" t="s">
        <v>62</v>
      </c>
      <c r="F19" s="26">
        <v>2</v>
      </c>
      <c r="G19" s="96">
        <v>12</v>
      </c>
      <c r="H19" s="96">
        <f t="shared" si="0"/>
        <v>24</v>
      </c>
      <c r="I19" s="96">
        <v>12</v>
      </c>
      <c r="J19" s="96">
        <f t="shared" si="1"/>
        <v>24</v>
      </c>
      <c r="K19" s="96">
        <v>12</v>
      </c>
      <c r="L19" s="96">
        <f t="shared" si="2"/>
        <v>24</v>
      </c>
      <c r="M19" s="96">
        <v>12</v>
      </c>
      <c r="N19" s="29">
        <f t="shared" si="3"/>
        <v>24</v>
      </c>
    </row>
    <row r="20" spans="1:14" ht="12">
      <c r="A20" s="20"/>
      <c r="B20" s="28">
        <v>9</v>
      </c>
      <c r="C20" s="41" t="s">
        <v>156</v>
      </c>
      <c r="D20" s="25" t="s">
        <v>155</v>
      </c>
      <c r="E20" s="28" t="s">
        <v>62</v>
      </c>
      <c r="F20" s="29">
        <v>4</v>
      </c>
      <c r="G20" s="29"/>
      <c r="H20" s="96">
        <f t="shared" si="0"/>
        <v>0</v>
      </c>
      <c r="I20" s="29"/>
      <c r="J20" s="96">
        <f t="shared" si="1"/>
        <v>0</v>
      </c>
      <c r="K20" s="29"/>
      <c r="L20" s="96">
        <f t="shared" si="2"/>
        <v>0</v>
      </c>
      <c r="M20" s="29"/>
      <c r="N20" s="29">
        <f t="shared" si="3"/>
        <v>0</v>
      </c>
    </row>
    <row r="21" spans="1:14" ht="12">
      <c r="A21" s="20"/>
      <c r="B21" s="28">
        <v>10</v>
      </c>
      <c r="C21" s="28" t="s">
        <v>157</v>
      </c>
      <c r="D21" s="97" t="s">
        <v>158</v>
      </c>
      <c r="E21" s="28" t="s">
        <v>52</v>
      </c>
      <c r="F21" s="29">
        <v>42.5</v>
      </c>
      <c r="G21" s="29">
        <v>10</v>
      </c>
      <c r="H21" s="96">
        <f t="shared" si="0"/>
        <v>425</v>
      </c>
      <c r="I21" s="29">
        <v>6</v>
      </c>
      <c r="J21" s="96">
        <f t="shared" si="1"/>
        <v>255</v>
      </c>
      <c r="K21" s="29">
        <v>4</v>
      </c>
      <c r="L21" s="96">
        <f t="shared" si="2"/>
        <v>170</v>
      </c>
      <c r="M21" s="29">
        <v>2</v>
      </c>
      <c r="N21" s="29">
        <f t="shared" si="3"/>
        <v>85</v>
      </c>
    </row>
    <row r="22" spans="1:14" ht="12">
      <c r="A22" s="20" t="s">
        <v>159</v>
      </c>
      <c r="B22" s="28">
        <v>11</v>
      </c>
      <c r="C22" s="98" t="s">
        <v>160</v>
      </c>
      <c r="D22" s="28"/>
      <c r="E22" s="99" t="s">
        <v>79</v>
      </c>
      <c r="F22" s="29">
        <v>30</v>
      </c>
      <c r="G22" s="29">
        <v>1</v>
      </c>
      <c r="H22" s="96">
        <f t="shared" si="0"/>
        <v>30</v>
      </c>
      <c r="I22" s="29">
        <v>1</v>
      </c>
      <c r="J22" s="96">
        <f t="shared" si="1"/>
        <v>30</v>
      </c>
      <c r="K22" s="29">
        <v>1</v>
      </c>
      <c r="L22" s="96">
        <f t="shared" si="2"/>
        <v>30</v>
      </c>
      <c r="M22" s="29">
        <v>1</v>
      </c>
      <c r="N22" s="29">
        <f t="shared" si="3"/>
        <v>30</v>
      </c>
    </row>
    <row r="23" spans="1:14" ht="12">
      <c r="A23" s="20"/>
      <c r="B23" s="28">
        <v>12</v>
      </c>
      <c r="C23" s="98" t="s">
        <v>161</v>
      </c>
      <c r="D23" s="28"/>
      <c r="E23" s="99" t="s">
        <v>79</v>
      </c>
      <c r="F23" s="29">
        <v>20</v>
      </c>
      <c r="G23" s="29">
        <v>2</v>
      </c>
      <c r="H23" s="96">
        <f t="shared" si="0"/>
        <v>40</v>
      </c>
      <c r="I23" s="29">
        <v>1</v>
      </c>
      <c r="J23" s="96">
        <f t="shared" si="1"/>
        <v>20</v>
      </c>
      <c r="K23" s="29">
        <v>1</v>
      </c>
      <c r="L23" s="96">
        <f t="shared" si="2"/>
        <v>20</v>
      </c>
      <c r="M23" s="29">
        <v>1</v>
      </c>
      <c r="N23" s="29">
        <f t="shared" si="3"/>
        <v>20</v>
      </c>
    </row>
    <row r="24" spans="1:14" ht="12">
      <c r="A24" s="89" t="s">
        <v>69</v>
      </c>
      <c r="B24" s="97"/>
      <c r="C24" s="100" t="s">
        <v>121</v>
      </c>
      <c r="D24" s="101"/>
      <c r="E24" s="97"/>
      <c r="F24" s="102"/>
      <c r="G24" s="102"/>
      <c r="H24" s="103">
        <f aca="true" t="shared" si="4" ref="H24:L24">SUM(H5:H23)</f>
        <v>7854</v>
      </c>
      <c r="I24" s="103"/>
      <c r="J24" s="103">
        <f t="shared" si="4"/>
        <v>1821</v>
      </c>
      <c r="K24" s="103"/>
      <c r="L24" s="103">
        <f t="shared" si="4"/>
        <v>1056.5</v>
      </c>
      <c r="M24" s="103"/>
      <c r="N24" s="103">
        <f>SUM(N5:N23)</f>
        <v>645.4</v>
      </c>
    </row>
    <row r="25" spans="1:14" ht="12">
      <c r="A25" s="104"/>
      <c r="B25" s="105"/>
      <c r="C25" s="106" t="s">
        <v>122</v>
      </c>
      <c r="D25" s="106"/>
      <c r="E25" s="105"/>
      <c r="F25" s="107"/>
      <c r="G25" s="107"/>
      <c r="H25" s="108">
        <f aca="true" t="shared" si="5" ref="H25:L25">H24/12</f>
        <v>654.5</v>
      </c>
      <c r="I25" s="108"/>
      <c r="J25" s="108">
        <f t="shared" si="5"/>
        <v>151.75</v>
      </c>
      <c r="K25" s="108"/>
      <c r="L25" s="108">
        <f t="shared" si="5"/>
        <v>88.04166666666667</v>
      </c>
      <c r="M25" s="108"/>
      <c r="N25" s="108">
        <f>N24/12</f>
        <v>53.78333333333333</v>
      </c>
    </row>
    <row r="26" spans="1:14" ht="16.5" customHeight="1">
      <c r="A26" s="20" t="s">
        <v>162</v>
      </c>
      <c r="B26" s="28">
        <v>1</v>
      </c>
      <c r="C26" s="25" t="s">
        <v>163</v>
      </c>
      <c r="D26" s="25" t="s">
        <v>164</v>
      </c>
      <c r="E26" s="25" t="s">
        <v>128</v>
      </c>
      <c r="F26" s="26">
        <v>100</v>
      </c>
      <c r="G26" s="26" t="s">
        <v>165</v>
      </c>
      <c r="H26" s="26"/>
      <c r="I26" s="26"/>
      <c r="J26" s="26"/>
      <c r="K26" s="26"/>
      <c r="L26" s="26"/>
      <c r="M26" s="26"/>
      <c r="N26" s="26"/>
    </row>
    <row r="27" spans="1:14" ht="12">
      <c r="A27" s="20"/>
      <c r="B27" s="28">
        <v>2</v>
      </c>
      <c r="C27" s="25" t="s">
        <v>163</v>
      </c>
      <c r="D27" s="25" t="s">
        <v>166</v>
      </c>
      <c r="E27" s="25" t="s">
        <v>128</v>
      </c>
      <c r="F27" s="26">
        <v>100</v>
      </c>
      <c r="G27" s="26"/>
      <c r="H27" s="26"/>
      <c r="I27" s="26"/>
      <c r="J27" s="26"/>
      <c r="K27" s="26"/>
      <c r="L27" s="26"/>
      <c r="M27" s="26"/>
      <c r="N27" s="26"/>
    </row>
    <row r="28" spans="1:14" ht="12">
      <c r="A28" s="20"/>
      <c r="B28" s="28">
        <v>3</v>
      </c>
      <c r="C28" s="25" t="s">
        <v>163</v>
      </c>
      <c r="D28" s="25" t="s">
        <v>167</v>
      </c>
      <c r="E28" s="25" t="s">
        <v>128</v>
      </c>
      <c r="F28" s="26">
        <v>100</v>
      </c>
      <c r="G28" s="26"/>
      <c r="H28" s="26"/>
      <c r="I28" s="26"/>
      <c r="J28" s="26"/>
      <c r="K28" s="26"/>
      <c r="L28" s="26"/>
      <c r="M28" s="26"/>
      <c r="N28" s="26"/>
    </row>
    <row r="29" spans="1:14" ht="12">
      <c r="A29" s="20"/>
      <c r="B29" s="28">
        <v>4</v>
      </c>
      <c r="C29" s="25" t="s">
        <v>163</v>
      </c>
      <c r="D29" s="25" t="s">
        <v>168</v>
      </c>
      <c r="E29" s="25" t="s">
        <v>128</v>
      </c>
      <c r="F29" s="26">
        <v>100</v>
      </c>
      <c r="G29" s="26"/>
      <c r="H29" s="26"/>
      <c r="I29" s="26"/>
      <c r="J29" s="26"/>
      <c r="K29" s="26"/>
      <c r="L29" s="26"/>
      <c r="M29" s="26"/>
      <c r="N29" s="26"/>
    </row>
    <row r="30" spans="1:14" ht="12">
      <c r="A30" s="20"/>
      <c r="B30" s="28">
        <v>7</v>
      </c>
      <c r="C30" s="28" t="s">
        <v>169</v>
      </c>
      <c r="D30" s="28"/>
      <c r="E30" s="28" t="s">
        <v>79</v>
      </c>
      <c r="F30" s="29">
        <v>5</v>
      </c>
      <c r="G30" s="26"/>
      <c r="H30" s="26"/>
      <c r="I30" s="26"/>
      <c r="J30" s="26"/>
      <c r="K30" s="26"/>
      <c r="L30" s="26"/>
      <c r="M30" s="26"/>
      <c r="N30" s="26"/>
    </row>
    <row r="31" spans="1:14" ht="12">
      <c r="A31" s="20"/>
      <c r="B31" s="28">
        <v>8</v>
      </c>
      <c r="C31" s="28" t="s">
        <v>170</v>
      </c>
      <c r="D31" s="28"/>
      <c r="E31" s="28" t="s">
        <v>79</v>
      </c>
      <c r="F31" s="29">
        <v>4</v>
      </c>
      <c r="G31" s="26"/>
      <c r="H31" s="26"/>
      <c r="I31" s="26"/>
      <c r="J31" s="26"/>
      <c r="K31" s="26"/>
      <c r="L31" s="26"/>
      <c r="M31" s="26"/>
      <c r="N31" s="26"/>
    </row>
    <row r="32" spans="1:14" ht="19.5" customHeight="1">
      <c r="A32" s="109" t="s">
        <v>171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</sheetData>
  <sheetProtection/>
  <mergeCells count="21">
    <mergeCell ref="A1:N1"/>
    <mergeCell ref="G2:N2"/>
    <mergeCell ref="G3:H3"/>
    <mergeCell ref="I3:J3"/>
    <mergeCell ref="K3:L3"/>
    <mergeCell ref="M3:N3"/>
    <mergeCell ref="C24:D24"/>
    <mergeCell ref="C25:D25"/>
    <mergeCell ref="A32:N32"/>
    <mergeCell ref="A2:A4"/>
    <mergeCell ref="A5:A11"/>
    <mergeCell ref="A12:A21"/>
    <mergeCell ref="A22:A23"/>
    <mergeCell ref="A24:A25"/>
    <mergeCell ref="A26:A31"/>
    <mergeCell ref="B2:B4"/>
    <mergeCell ref="C2:C4"/>
    <mergeCell ref="D2:D4"/>
    <mergeCell ref="E2:E4"/>
    <mergeCell ref="F2:F4"/>
    <mergeCell ref="G26:N31"/>
  </mergeCells>
  <printOptions/>
  <pageMargins left="0.16" right="0.2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F42" sqref="F42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53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5" t="s">
        <v>172</v>
      </c>
      <c r="B1" s="15"/>
      <c r="C1" s="15"/>
      <c r="D1" s="15"/>
      <c r="E1" s="15"/>
      <c r="F1" s="54"/>
      <c r="G1" s="15"/>
      <c r="H1" s="15"/>
      <c r="I1" s="15"/>
      <c r="J1" s="15"/>
      <c r="K1" s="15"/>
      <c r="L1" s="15"/>
      <c r="M1" s="15"/>
      <c r="N1" s="15"/>
    </row>
    <row r="2" spans="1:14" s="52" customFormat="1" ht="12.75" customHeight="1">
      <c r="A2" s="55" t="s">
        <v>124</v>
      </c>
      <c r="B2" s="55" t="s">
        <v>1</v>
      </c>
      <c r="C2" s="55" t="s">
        <v>23</v>
      </c>
      <c r="D2" s="55" t="s">
        <v>24</v>
      </c>
      <c r="E2" s="55" t="s">
        <v>25</v>
      </c>
      <c r="F2" s="56" t="s">
        <v>26</v>
      </c>
      <c r="G2" s="55" t="s">
        <v>27</v>
      </c>
      <c r="H2" s="55"/>
      <c r="I2" s="55"/>
      <c r="J2" s="55"/>
      <c r="K2" s="55"/>
      <c r="L2" s="55"/>
      <c r="M2" s="55"/>
      <c r="N2" s="55"/>
    </row>
    <row r="3" spans="1:14" s="52" customFormat="1" ht="12.75" customHeight="1">
      <c r="A3" s="55"/>
      <c r="B3" s="55"/>
      <c r="C3" s="55"/>
      <c r="D3" s="55"/>
      <c r="E3" s="55"/>
      <c r="F3" s="56"/>
      <c r="G3" s="55" t="s">
        <v>28</v>
      </c>
      <c r="H3" s="55"/>
      <c r="I3" s="55" t="s">
        <v>29</v>
      </c>
      <c r="J3" s="55"/>
      <c r="K3" s="55" t="s">
        <v>30</v>
      </c>
      <c r="L3" s="55"/>
      <c r="M3" s="55" t="s">
        <v>31</v>
      </c>
      <c r="N3" s="55"/>
    </row>
    <row r="4" spans="1:14" s="52" customFormat="1" ht="12" customHeight="1">
      <c r="A4" s="57"/>
      <c r="B4" s="55"/>
      <c r="C4" s="55"/>
      <c r="D4" s="55"/>
      <c r="E4" s="55"/>
      <c r="F4" s="56"/>
      <c r="G4" s="55" t="s">
        <v>32</v>
      </c>
      <c r="H4" s="55" t="s">
        <v>33</v>
      </c>
      <c r="I4" s="55" t="s">
        <v>32</v>
      </c>
      <c r="J4" s="55" t="s">
        <v>33</v>
      </c>
      <c r="K4" s="55" t="s">
        <v>32</v>
      </c>
      <c r="L4" s="55" t="s">
        <v>33</v>
      </c>
      <c r="M4" s="55" t="s">
        <v>32</v>
      </c>
      <c r="N4" s="55" t="s">
        <v>33</v>
      </c>
    </row>
    <row r="5" spans="1:14" ht="15.75" customHeight="1">
      <c r="A5" s="58" t="s">
        <v>173</v>
      </c>
      <c r="B5" s="59">
        <v>1</v>
      </c>
      <c r="C5" s="25" t="s">
        <v>174</v>
      </c>
      <c r="D5" s="25" t="s">
        <v>175</v>
      </c>
      <c r="E5" s="25" t="s">
        <v>90</v>
      </c>
      <c r="F5" s="60">
        <v>2</v>
      </c>
      <c r="G5" s="61">
        <v>4</v>
      </c>
      <c r="H5" s="61">
        <f>G5*F5</f>
        <v>8</v>
      </c>
      <c r="I5" s="61">
        <v>2</v>
      </c>
      <c r="J5" s="61">
        <f>I5*F5</f>
        <v>4</v>
      </c>
      <c r="K5" s="61">
        <v>1</v>
      </c>
      <c r="L5" s="61">
        <f>K5*F5</f>
        <v>2</v>
      </c>
      <c r="M5" s="62">
        <v>1</v>
      </c>
      <c r="N5" s="12">
        <f>M5*F5</f>
        <v>2</v>
      </c>
    </row>
    <row r="6" spans="1:14" ht="15.75" customHeight="1">
      <c r="A6" s="58"/>
      <c r="B6" s="59">
        <v>2</v>
      </c>
      <c r="C6" s="25" t="s">
        <v>176</v>
      </c>
      <c r="D6" s="25" t="s">
        <v>177</v>
      </c>
      <c r="E6" s="25" t="s">
        <v>90</v>
      </c>
      <c r="F6" s="60">
        <v>25</v>
      </c>
      <c r="G6" s="61">
        <v>3</v>
      </c>
      <c r="H6" s="61">
        <f aca="true" t="shared" si="0" ref="H6:H18">G6*F6</f>
        <v>75</v>
      </c>
      <c r="I6" s="61">
        <v>3</v>
      </c>
      <c r="J6" s="61">
        <f aca="true" t="shared" si="1" ref="J6:J18">I6*F6</f>
        <v>75</v>
      </c>
      <c r="K6" s="61">
        <v>1</v>
      </c>
      <c r="L6" s="61">
        <f aca="true" t="shared" si="2" ref="L6:L18">K6*F6</f>
        <v>25</v>
      </c>
      <c r="M6" s="62">
        <v>0</v>
      </c>
      <c r="N6" s="12">
        <f aca="true" t="shared" si="3" ref="N6:N15">M6*F6</f>
        <v>0</v>
      </c>
    </row>
    <row r="7" spans="1:14" ht="15.75" customHeight="1">
      <c r="A7" s="58"/>
      <c r="B7" s="59">
        <v>3</v>
      </c>
      <c r="C7" s="25" t="s">
        <v>178</v>
      </c>
      <c r="D7" s="25"/>
      <c r="E7" s="25" t="s">
        <v>79</v>
      </c>
      <c r="F7" s="60">
        <v>15.5</v>
      </c>
      <c r="G7" s="61">
        <v>15</v>
      </c>
      <c r="H7" s="61">
        <f t="shared" si="0"/>
        <v>232.5</v>
      </c>
      <c r="I7" s="61">
        <v>10</v>
      </c>
      <c r="J7" s="61">
        <f t="shared" si="1"/>
        <v>155</v>
      </c>
      <c r="K7" s="61">
        <v>8</v>
      </c>
      <c r="L7" s="61">
        <f t="shared" si="2"/>
        <v>124</v>
      </c>
      <c r="M7" s="61">
        <v>5</v>
      </c>
      <c r="N7" s="12">
        <f t="shared" si="3"/>
        <v>77.5</v>
      </c>
    </row>
    <row r="8" spans="1:14" ht="15.75" customHeight="1">
      <c r="A8" s="58"/>
      <c r="B8" s="59">
        <v>4</v>
      </c>
      <c r="C8" s="25" t="s">
        <v>179</v>
      </c>
      <c r="D8" s="25" t="s">
        <v>180</v>
      </c>
      <c r="E8" s="25" t="s">
        <v>79</v>
      </c>
      <c r="F8" s="60">
        <v>14</v>
      </c>
      <c r="G8" s="61">
        <v>5</v>
      </c>
      <c r="H8" s="61">
        <f t="shared" si="0"/>
        <v>70</v>
      </c>
      <c r="I8" s="61">
        <v>0</v>
      </c>
      <c r="J8" s="61">
        <f t="shared" si="1"/>
        <v>0</v>
      </c>
      <c r="K8" s="61">
        <v>0</v>
      </c>
      <c r="L8" s="61">
        <f t="shared" si="2"/>
        <v>0</v>
      </c>
      <c r="M8" s="61">
        <v>0</v>
      </c>
      <c r="N8" s="12">
        <f t="shared" si="3"/>
        <v>0</v>
      </c>
    </row>
    <row r="9" spans="1:14" ht="15.75" customHeight="1">
      <c r="A9" s="58"/>
      <c r="B9" s="59">
        <v>5</v>
      </c>
      <c r="C9" s="25" t="s">
        <v>179</v>
      </c>
      <c r="D9" s="25" t="s">
        <v>181</v>
      </c>
      <c r="E9" s="25" t="s">
        <v>79</v>
      </c>
      <c r="F9" s="60">
        <v>13</v>
      </c>
      <c r="G9" s="61">
        <v>10</v>
      </c>
      <c r="H9" s="61">
        <f t="shared" si="0"/>
        <v>130</v>
      </c>
      <c r="I9" s="61">
        <v>10</v>
      </c>
      <c r="J9" s="61">
        <f t="shared" si="1"/>
        <v>130</v>
      </c>
      <c r="K9" s="61">
        <v>6</v>
      </c>
      <c r="L9" s="61">
        <f t="shared" si="2"/>
        <v>78</v>
      </c>
      <c r="M9" s="61">
        <v>4</v>
      </c>
      <c r="N9" s="12">
        <f t="shared" si="3"/>
        <v>52</v>
      </c>
    </row>
    <row r="10" spans="1:14" ht="15.75" customHeight="1">
      <c r="A10" s="58"/>
      <c r="B10" s="59">
        <v>6</v>
      </c>
      <c r="C10" s="25" t="s">
        <v>179</v>
      </c>
      <c r="D10" s="25" t="s">
        <v>182</v>
      </c>
      <c r="E10" s="25" t="s">
        <v>79</v>
      </c>
      <c r="F10" s="60">
        <v>11</v>
      </c>
      <c r="G10" s="61">
        <v>20</v>
      </c>
      <c r="H10" s="61">
        <f t="shared" si="0"/>
        <v>220</v>
      </c>
      <c r="I10" s="61">
        <v>10</v>
      </c>
      <c r="J10" s="61">
        <f t="shared" si="1"/>
        <v>110</v>
      </c>
      <c r="K10" s="61">
        <v>6</v>
      </c>
      <c r="L10" s="61">
        <f t="shared" si="2"/>
        <v>66</v>
      </c>
      <c r="M10" s="61">
        <v>4</v>
      </c>
      <c r="N10" s="12">
        <f t="shared" si="3"/>
        <v>44</v>
      </c>
    </row>
    <row r="11" spans="1:14" ht="15.75" customHeight="1">
      <c r="A11" s="58"/>
      <c r="B11" s="59">
        <v>7</v>
      </c>
      <c r="C11" s="25" t="s">
        <v>183</v>
      </c>
      <c r="D11" s="25" t="s">
        <v>184</v>
      </c>
      <c r="E11" s="25" t="s">
        <v>79</v>
      </c>
      <c r="F11" s="60">
        <v>12</v>
      </c>
      <c r="G11" s="62">
        <v>10</v>
      </c>
      <c r="H11" s="61">
        <f t="shared" si="0"/>
        <v>120</v>
      </c>
      <c r="I11" s="62">
        <v>3</v>
      </c>
      <c r="J11" s="61">
        <f t="shared" si="1"/>
        <v>36</v>
      </c>
      <c r="K11" s="62">
        <v>3</v>
      </c>
      <c r="L11" s="61">
        <f t="shared" si="2"/>
        <v>36</v>
      </c>
      <c r="M11" s="62">
        <v>0</v>
      </c>
      <c r="N11" s="12">
        <f t="shared" si="3"/>
        <v>0</v>
      </c>
    </row>
    <row r="12" spans="1:14" ht="15.75" customHeight="1">
      <c r="A12" s="58"/>
      <c r="B12" s="59">
        <v>8</v>
      </c>
      <c r="C12" s="25" t="s">
        <v>185</v>
      </c>
      <c r="D12" s="25"/>
      <c r="E12" s="25" t="s">
        <v>79</v>
      </c>
      <c r="F12" s="60">
        <v>22</v>
      </c>
      <c r="G12" s="61">
        <v>20</v>
      </c>
      <c r="H12" s="61">
        <f t="shared" si="0"/>
        <v>440</v>
      </c>
      <c r="I12" s="61">
        <v>8</v>
      </c>
      <c r="J12" s="61">
        <f t="shared" si="1"/>
        <v>176</v>
      </c>
      <c r="K12" s="61">
        <v>4</v>
      </c>
      <c r="L12" s="61">
        <f t="shared" si="2"/>
        <v>88</v>
      </c>
      <c r="M12" s="61">
        <v>2</v>
      </c>
      <c r="N12" s="12">
        <f t="shared" si="3"/>
        <v>44</v>
      </c>
    </row>
    <row r="13" spans="1:14" ht="15.75" customHeight="1">
      <c r="A13" s="58"/>
      <c r="B13" s="59">
        <v>9</v>
      </c>
      <c r="C13" s="25" t="s">
        <v>186</v>
      </c>
      <c r="D13" s="25"/>
      <c r="E13" s="25" t="s">
        <v>79</v>
      </c>
      <c r="F13" s="60">
        <v>15</v>
      </c>
      <c r="G13" s="61">
        <v>15</v>
      </c>
      <c r="H13" s="61">
        <f t="shared" si="0"/>
        <v>225</v>
      </c>
      <c r="I13" s="61">
        <v>8</v>
      </c>
      <c r="J13" s="61">
        <f t="shared" si="1"/>
        <v>120</v>
      </c>
      <c r="K13" s="61">
        <v>4</v>
      </c>
      <c r="L13" s="61">
        <f t="shared" si="2"/>
        <v>60</v>
      </c>
      <c r="M13" s="61">
        <v>2</v>
      </c>
      <c r="N13" s="12">
        <f t="shared" si="3"/>
        <v>30</v>
      </c>
    </row>
    <row r="14" spans="1:14" ht="15.75" customHeight="1">
      <c r="A14" s="58"/>
      <c r="B14" s="59">
        <v>10</v>
      </c>
      <c r="C14" s="25" t="s">
        <v>187</v>
      </c>
      <c r="D14" s="25"/>
      <c r="E14" s="25" t="s">
        <v>79</v>
      </c>
      <c r="F14" s="60">
        <v>18</v>
      </c>
      <c r="G14" s="61">
        <v>3</v>
      </c>
      <c r="H14" s="61">
        <f t="shared" si="0"/>
        <v>54</v>
      </c>
      <c r="I14" s="61">
        <v>1</v>
      </c>
      <c r="J14" s="61">
        <f t="shared" si="1"/>
        <v>18</v>
      </c>
      <c r="K14" s="61">
        <v>1</v>
      </c>
      <c r="L14" s="61">
        <f t="shared" si="2"/>
        <v>18</v>
      </c>
      <c r="M14" s="61">
        <v>0</v>
      </c>
      <c r="N14" s="12">
        <f t="shared" si="3"/>
        <v>0</v>
      </c>
    </row>
    <row r="15" spans="1:14" ht="15.75" customHeight="1">
      <c r="A15" s="58"/>
      <c r="B15" s="59">
        <v>11</v>
      </c>
      <c r="C15" s="25" t="s">
        <v>188</v>
      </c>
      <c r="D15" s="25"/>
      <c r="E15" s="25" t="s">
        <v>79</v>
      </c>
      <c r="F15" s="60">
        <v>45</v>
      </c>
      <c r="G15" s="61">
        <v>5</v>
      </c>
      <c r="H15" s="61">
        <f t="shared" si="0"/>
        <v>225</v>
      </c>
      <c r="I15" s="61">
        <v>2</v>
      </c>
      <c r="J15" s="61">
        <f t="shared" si="1"/>
        <v>90</v>
      </c>
      <c r="K15" s="61">
        <v>1</v>
      </c>
      <c r="L15" s="61">
        <f t="shared" si="2"/>
        <v>45</v>
      </c>
      <c r="M15" s="61">
        <v>0</v>
      </c>
      <c r="N15" s="12">
        <f t="shared" si="3"/>
        <v>0</v>
      </c>
    </row>
    <row r="16" spans="1:14" ht="15.75" customHeight="1">
      <c r="A16" s="58"/>
      <c r="B16" s="59">
        <v>12</v>
      </c>
      <c r="C16" s="25" t="s">
        <v>189</v>
      </c>
      <c r="D16" s="25" t="s">
        <v>190</v>
      </c>
      <c r="E16" s="25" t="s">
        <v>79</v>
      </c>
      <c r="F16" s="60">
        <v>7</v>
      </c>
      <c r="G16" s="61">
        <v>2</v>
      </c>
      <c r="H16" s="61">
        <f t="shared" si="0"/>
        <v>14</v>
      </c>
      <c r="I16" s="61">
        <v>1</v>
      </c>
      <c r="J16" s="61">
        <f t="shared" si="1"/>
        <v>7</v>
      </c>
      <c r="K16" s="61">
        <v>1</v>
      </c>
      <c r="L16" s="61">
        <f t="shared" si="2"/>
        <v>7</v>
      </c>
      <c r="M16" s="61">
        <v>1</v>
      </c>
      <c r="N16" s="12">
        <v>7</v>
      </c>
    </row>
    <row r="17" spans="1:14" ht="15.75" customHeight="1">
      <c r="A17" s="58"/>
      <c r="B17" s="59">
        <v>13</v>
      </c>
      <c r="C17" s="25" t="s">
        <v>191</v>
      </c>
      <c r="D17" s="25"/>
      <c r="E17" s="25" t="s">
        <v>90</v>
      </c>
      <c r="F17" s="60">
        <v>3</v>
      </c>
      <c r="G17" s="61">
        <v>10</v>
      </c>
      <c r="H17" s="61">
        <f t="shared" si="0"/>
        <v>30</v>
      </c>
      <c r="I17" s="61">
        <v>1</v>
      </c>
      <c r="J17" s="61">
        <f t="shared" si="1"/>
        <v>3</v>
      </c>
      <c r="K17" s="61">
        <v>1</v>
      </c>
      <c r="L17" s="61">
        <f t="shared" si="2"/>
        <v>3</v>
      </c>
      <c r="M17" s="61">
        <v>1</v>
      </c>
      <c r="N17" s="12">
        <f>M17*F17</f>
        <v>3</v>
      </c>
    </row>
    <row r="18" spans="1:14" ht="15.75" customHeight="1">
      <c r="A18" s="58"/>
      <c r="B18" s="59">
        <v>14</v>
      </c>
      <c r="C18" s="63" t="s">
        <v>192</v>
      </c>
      <c r="D18" s="63"/>
      <c r="E18" s="25" t="s">
        <v>62</v>
      </c>
      <c r="F18" s="60">
        <v>50</v>
      </c>
      <c r="G18" s="61">
        <v>2</v>
      </c>
      <c r="H18" s="61">
        <f t="shared" si="0"/>
        <v>100</v>
      </c>
      <c r="I18" s="61">
        <v>1</v>
      </c>
      <c r="J18" s="61">
        <f t="shared" si="1"/>
        <v>50</v>
      </c>
      <c r="K18" s="61">
        <v>1</v>
      </c>
      <c r="L18" s="61">
        <f t="shared" si="2"/>
        <v>50</v>
      </c>
      <c r="M18" s="61">
        <v>1</v>
      </c>
      <c r="N18" s="12">
        <f>M18*F18</f>
        <v>50</v>
      </c>
    </row>
    <row r="19" spans="1:14" ht="13.5" customHeight="1">
      <c r="A19" s="64"/>
      <c r="B19" s="58" t="s">
        <v>69</v>
      </c>
      <c r="C19" s="58"/>
      <c r="D19" s="58"/>
      <c r="E19" s="65"/>
      <c r="F19" s="66"/>
      <c r="G19" s="67"/>
      <c r="H19" s="67">
        <f aca="true" t="shared" si="4" ref="H19:L19">SUM(H5:H18)</f>
        <v>1943.5</v>
      </c>
      <c r="I19" s="67"/>
      <c r="J19" s="67">
        <f t="shared" si="4"/>
        <v>974</v>
      </c>
      <c r="K19" s="67"/>
      <c r="L19" s="67">
        <f t="shared" si="4"/>
        <v>602</v>
      </c>
      <c r="M19" s="67"/>
      <c r="N19" s="9">
        <f>SUM(N5:N18)</f>
        <v>309.5</v>
      </c>
    </row>
    <row r="20" spans="1:14" ht="15.75" customHeight="1">
      <c r="A20" s="68" t="s">
        <v>193</v>
      </c>
      <c r="B20" s="69" t="s">
        <v>194</v>
      </c>
      <c r="C20" s="58"/>
      <c r="D20" s="58"/>
      <c r="E20" s="65"/>
      <c r="F20" s="66"/>
      <c r="G20" s="67"/>
      <c r="H20" s="70">
        <v>32.4</v>
      </c>
      <c r="I20" s="70"/>
      <c r="J20" s="70">
        <v>16.23</v>
      </c>
      <c r="K20" s="70"/>
      <c r="L20" s="70">
        <v>10.03</v>
      </c>
      <c r="M20" s="70"/>
      <c r="N20" s="70">
        <v>5.2</v>
      </c>
    </row>
    <row r="21" spans="1:14" ht="15.75" customHeight="1">
      <c r="A21" s="68"/>
      <c r="B21" s="71">
        <v>1</v>
      </c>
      <c r="C21" s="25" t="s">
        <v>195</v>
      </c>
      <c r="D21" s="25" t="s">
        <v>196</v>
      </c>
      <c r="E21" s="25" t="s">
        <v>79</v>
      </c>
      <c r="F21" s="25">
        <v>0.09</v>
      </c>
      <c r="G21" s="72">
        <v>500</v>
      </c>
      <c r="H21" s="72">
        <f aca="true" t="shared" si="5" ref="H21:H29">G21*F21</f>
        <v>45</v>
      </c>
      <c r="I21" s="90" t="s">
        <v>197</v>
      </c>
      <c r="J21" s="90"/>
      <c r="K21" s="90"/>
      <c r="L21" s="90"/>
      <c r="M21" s="90"/>
      <c r="N21" s="90"/>
    </row>
    <row r="22" spans="1:14" ht="15.75" customHeight="1">
      <c r="A22" s="68"/>
      <c r="B22" s="71">
        <v>2</v>
      </c>
      <c r="C22" s="25" t="s">
        <v>195</v>
      </c>
      <c r="D22" s="25" t="s">
        <v>198</v>
      </c>
      <c r="E22" s="25" t="s">
        <v>79</v>
      </c>
      <c r="F22" s="25">
        <v>0.07</v>
      </c>
      <c r="G22" s="72">
        <v>1000</v>
      </c>
      <c r="H22" s="72">
        <f t="shared" si="5"/>
        <v>70</v>
      </c>
      <c r="I22" s="90"/>
      <c r="J22" s="90"/>
      <c r="K22" s="90"/>
      <c r="L22" s="90"/>
      <c r="M22" s="90"/>
      <c r="N22" s="90"/>
    </row>
    <row r="23" spans="1:14" ht="15.75" customHeight="1">
      <c r="A23" s="68"/>
      <c r="B23" s="71">
        <v>3</v>
      </c>
      <c r="C23" s="25" t="s">
        <v>195</v>
      </c>
      <c r="D23" s="25" t="s">
        <v>199</v>
      </c>
      <c r="E23" s="25" t="s">
        <v>79</v>
      </c>
      <c r="F23" s="25">
        <v>0.06</v>
      </c>
      <c r="G23" s="72">
        <v>1000</v>
      </c>
      <c r="H23" s="72">
        <f t="shared" si="5"/>
        <v>60</v>
      </c>
      <c r="I23" s="90"/>
      <c r="J23" s="90"/>
      <c r="K23" s="90"/>
      <c r="L23" s="90"/>
      <c r="M23" s="90"/>
      <c r="N23" s="90"/>
    </row>
    <row r="24" spans="1:14" ht="15.75" customHeight="1">
      <c r="A24" s="68"/>
      <c r="B24" s="71">
        <v>4</v>
      </c>
      <c r="C24" s="25" t="s">
        <v>200</v>
      </c>
      <c r="D24" s="25" t="s">
        <v>201</v>
      </c>
      <c r="E24" s="25" t="s">
        <v>79</v>
      </c>
      <c r="F24" s="25">
        <v>0.09</v>
      </c>
      <c r="G24" s="72">
        <v>200</v>
      </c>
      <c r="H24" s="72">
        <f t="shared" si="5"/>
        <v>18</v>
      </c>
      <c r="I24" s="90"/>
      <c r="J24" s="90"/>
      <c r="K24" s="90"/>
      <c r="L24" s="90"/>
      <c r="M24" s="90"/>
      <c r="N24" s="90"/>
    </row>
    <row r="25" spans="1:14" ht="15.75" customHeight="1">
      <c r="A25" s="68"/>
      <c r="B25" s="71">
        <v>5</v>
      </c>
      <c r="C25" s="25" t="s">
        <v>200</v>
      </c>
      <c r="D25" s="25" t="s">
        <v>202</v>
      </c>
      <c r="E25" s="25" t="s">
        <v>79</v>
      </c>
      <c r="F25" s="25">
        <v>0.08</v>
      </c>
      <c r="G25" s="72">
        <v>200</v>
      </c>
      <c r="H25" s="72">
        <f t="shared" si="5"/>
        <v>16</v>
      </c>
      <c r="I25" s="90"/>
      <c r="J25" s="90"/>
      <c r="K25" s="90"/>
      <c r="L25" s="90"/>
      <c r="M25" s="90"/>
      <c r="N25" s="90"/>
    </row>
    <row r="26" spans="1:14" ht="15.75" customHeight="1">
      <c r="A26" s="68"/>
      <c r="B26" s="73">
        <v>6</v>
      </c>
      <c r="C26" s="25" t="s">
        <v>200</v>
      </c>
      <c r="D26" s="25" t="s">
        <v>203</v>
      </c>
      <c r="E26" s="25" t="s">
        <v>79</v>
      </c>
      <c r="F26" s="25">
        <v>0.07</v>
      </c>
      <c r="G26" s="72">
        <v>500</v>
      </c>
      <c r="H26" s="72">
        <f t="shared" si="5"/>
        <v>35</v>
      </c>
      <c r="I26" s="90"/>
      <c r="J26" s="90"/>
      <c r="K26" s="90"/>
      <c r="L26" s="90"/>
      <c r="M26" s="90"/>
      <c r="N26" s="90"/>
    </row>
    <row r="27" spans="1:14" ht="15.75" customHeight="1">
      <c r="A27" s="74"/>
      <c r="B27" s="25">
        <v>7</v>
      </c>
      <c r="C27" s="75" t="s">
        <v>204</v>
      </c>
      <c r="D27" s="25" t="s">
        <v>205</v>
      </c>
      <c r="E27" s="25" t="s">
        <v>79</v>
      </c>
      <c r="F27" s="25">
        <v>55</v>
      </c>
      <c r="G27" s="61">
        <v>1</v>
      </c>
      <c r="H27" s="76">
        <f t="shared" si="5"/>
        <v>55</v>
      </c>
      <c r="I27" s="90"/>
      <c r="J27" s="90"/>
      <c r="K27" s="90"/>
      <c r="L27" s="90"/>
      <c r="M27" s="90"/>
      <c r="N27" s="90"/>
    </row>
    <row r="28" spans="1:14" ht="15.75" customHeight="1">
      <c r="A28" s="74"/>
      <c r="B28" s="25">
        <v>8</v>
      </c>
      <c r="C28" s="77" t="s">
        <v>206</v>
      </c>
      <c r="D28" s="78"/>
      <c r="E28" s="25" t="s">
        <v>79</v>
      </c>
      <c r="F28" s="60">
        <v>0.162</v>
      </c>
      <c r="G28" s="61">
        <v>100000</v>
      </c>
      <c r="H28" s="72">
        <f t="shared" si="5"/>
        <v>16200</v>
      </c>
      <c r="I28" s="90"/>
      <c r="J28" s="90"/>
      <c r="K28" s="90"/>
      <c r="L28" s="90"/>
      <c r="M28" s="90"/>
      <c r="N28" s="90"/>
    </row>
    <row r="29" spans="1:14" ht="15.75" customHeight="1">
      <c r="A29" s="74"/>
      <c r="B29" s="25">
        <v>9</v>
      </c>
      <c r="C29" s="75" t="s">
        <v>207</v>
      </c>
      <c r="D29" s="25"/>
      <c r="E29" s="25" t="s">
        <v>119</v>
      </c>
      <c r="F29" s="60">
        <v>0.5</v>
      </c>
      <c r="G29" s="61">
        <v>1000</v>
      </c>
      <c r="H29" s="72">
        <f t="shared" si="5"/>
        <v>500</v>
      </c>
      <c r="I29" s="90"/>
      <c r="J29" s="90"/>
      <c r="K29" s="90"/>
      <c r="L29" s="90"/>
      <c r="M29" s="90"/>
      <c r="N29" s="90"/>
    </row>
    <row r="30" spans="1:14" ht="15.75" customHeight="1">
      <c r="A30" s="74"/>
      <c r="B30" s="25">
        <v>10</v>
      </c>
      <c r="C30" s="75" t="s">
        <v>208</v>
      </c>
      <c r="D30" s="25"/>
      <c r="E30" s="25" t="s">
        <v>62</v>
      </c>
      <c r="F30" s="60">
        <v>3</v>
      </c>
      <c r="G30" s="61">
        <v>600</v>
      </c>
      <c r="H30" s="72">
        <f aca="true" t="shared" si="6" ref="H30:H37">G30*F30</f>
        <v>1800</v>
      </c>
      <c r="I30" s="90"/>
      <c r="J30" s="90"/>
      <c r="K30" s="90"/>
      <c r="L30" s="90"/>
      <c r="M30" s="90"/>
      <c r="N30" s="90"/>
    </row>
    <row r="31" spans="1:14" ht="15.75" customHeight="1">
      <c r="A31" s="74"/>
      <c r="B31" s="25">
        <v>11</v>
      </c>
      <c r="C31" s="79" t="s">
        <v>209</v>
      </c>
      <c r="D31" s="24"/>
      <c r="E31" s="24" t="s">
        <v>62</v>
      </c>
      <c r="F31" s="80">
        <v>3</v>
      </c>
      <c r="G31" s="24">
        <v>48</v>
      </c>
      <c r="H31" s="72">
        <f t="shared" si="6"/>
        <v>144</v>
      </c>
      <c r="I31" s="90"/>
      <c r="J31" s="90"/>
      <c r="K31" s="90"/>
      <c r="L31" s="90"/>
      <c r="M31" s="90"/>
      <c r="N31" s="90"/>
    </row>
    <row r="32" spans="1:14" ht="15.75" customHeight="1">
      <c r="A32" s="74"/>
      <c r="B32" s="25">
        <v>12</v>
      </c>
      <c r="C32" s="75" t="s">
        <v>210</v>
      </c>
      <c r="D32" s="25" t="s">
        <v>211</v>
      </c>
      <c r="E32" s="25" t="s">
        <v>128</v>
      </c>
      <c r="F32" s="60">
        <v>240</v>
      </c>
      <c r="G32" s="61">
        <v>8</v>
      </c>
      <c r="H32" s="72">
        <f t="shared" si="6"/>
        <v>1920</v>
      </c>
      <c r="I32" s="90"/>
      <c r="J32" s="90"/>
      <c r="K32" s="90"/>
      <c r="L32" s="90"/>
      <c r="M32" s="90"/>
      <c r="N32" s="90"/>
    </row>
    <row r="33" spans="1:14" ht="15.75" customHeight="1">
      <c r="A33" s="74"/>
      <c r="B33" s="25">
        <v>13</v>
      </c>
      <c r="C33" s="75" t="s">
        <v>212</v>
      </c>
      <c r="D33" s="25" t="s">
        <v>213</v>
      </c>
      <c r="E33" s="25" t="s">
        <v>128</v>
      </c>
      <c r="F33" s="60">
        <v>270</v>
      </c>
      <c r="G33" s="61">
        <v>12</v>
      </c>
      <c r="H33" s="72">
        <f t="shared" si="6"/>
        <v>3240</v>
      </c>
      <c r="I33" s="90"/>
      <c r="J33" s="90"/>
      <c r="K33" s="90"/>
      <c r="L33" s="90"/>
      <c r="M33" s="90"/>
      <c r="N33" s="90"/>
    </row>
    <row r="34" spans="1:14" ht="15.75" customHeight="1">
      <c r="A34" s="74"/>
      <c r="B34" s="25">
        <v>14</v>
      </c>
      <c r="C34" s="75" t="s">
        <v>214</v>
      </c>
      <c r="D34" s="25" t="s">
        <v>213</v>
      </c>
      <c r="E34" s="25" t="s">
        <v>128</v>
      </c>
      <c r="F34" s="60">
        <v>240</v>
      </c>
      <c r="G34" s="61">
        <v>0</v>
      </c>
      <c r="H34" s="72">
        <f t="shared" si="6"/>
        <v>0</v>
      </c>
      <c r="I34" s="90"/>
      <c r="J34" s="90"/>
      <c r="K34" s="90"/>
      <c r="L34" s="90"/>
      <c r="M34" s="90"/>
      <c r="N34" s="90"/>
    </row>
    <row r="35" spans="1:14" ht="15.75" customHeight="1">
      <c r="A35" s="74"/>
      <c r="B35" s="25">
        <v>15</v>
      </c>
      <c r="C35" s="75" t="s">
        <v>215</v>
      </c>
      <c r="D35" s="25" t="s">
        <v>216</v>
      </c>
      <c r="E35" s="25" t="s">
        <v>128</v>
      </c>
      <c r="F35" s="60">
        <v>140</v>
      </c>
      <c r="G35" s="61">
        <v>4</v>
      </c>
      <c r="H35" s="72">
        <f t="shared" si="6"/>
        <v>560</v>
      </c>
      <c r="I35" s="90"/>
      <c r="J35" s="90"/>
      <c r="K35" s="90"/>
      <c r="L35" s="90"/>
      <c r="M35" s="90"/>
      <c r="N35" s="90"/>
    </row>
    <row r="36" spans="1:14" ht="15.75" customHeight="1">
      <c r="A36" s="74"/>
      <c r="B36" s="25">
        <v>16</v>
      </c>
      <c r="C36" s="75" t="s">
        <v>217</v>
      </c>
      <c r="D36" s="25" t="s">
        <v>218</v>
      </c>
      <c r="E36" s="25" t="s">
        <v>128</v>
      </c>
      <c r="F36" s="60">
        <v>446</v>
      </c>
      <c r="G36" s="61">
        <v>30</v>
      </c>
      <c r="H36" s="72">
        <f t="shared" si="6"/>
        <v>13380</v>
      </c>
      <c r="I36" s="90"/>
      <c r="J36" s="90"/>
      <c r="K36" s="90"/>
      <c r="L36" s="90"/>
      <c r="M36" s="90"/>
      <c r="N36" s="90"/>
    </row>
    <row r="37" spans="1:14" ht="15.75" customHeight="1">
      <c r="A37" s="81"/>
      <c r="B37" s="25">
        <v>17</v>
      </c>
      <c r="C37" s="82" t="s">
        <v>219</v>
      </c>
      <c r="D37" s="83" t="s">
        <v>220</v>
      </c>
      <c r="E37" s="83" t="s">
        <v>62</v>
      </c>
      <c r="F37" s="60">
        <v>0.6</v>
      </c>
      <c r="G37" s="61">
        <v>600</v>
      </c>
      <c r="H37" s="72">
        <f t="shared" si="6"/>
        <v>360</v>
      </c>
      <c r="I37" s="91"/>
      <c r="J37" s="91"/>
      <c r="K37" s="91"/>
      <c r="L37" s="91"/>
      <c r="M37" s="91"/>
      <c r="N37" s="91"/>
    </row>
    <row r="38" spans="1:14" ht="15.75" customHeight="1">
      <c r="A38" s="68" t="s">
        <v>69</v>
      </c>
      <c r="B38" s="84"/>
      <c r="C38" s="85" t="s">
        <v>121</v>
      </c>
      <c r="D38" s="86"/>
      <c r="E38" s="87"/>
      <c r="F38" s="66"/>
      <c r="G38" s="67"/>
      <c r="H38" s="88">
        <f>SUM(H21:H37)</f>
        <v>38403</v>
      </c>
      <c r="I38" s="68" t="s">
        <v>221</v>
      </c>
      <c r="J38" s="68"/>
      <c r="K38" s="68"/>
      <c r="L38" s="68"/>
      <c r="M38" s="68"/>
      <c r="N38" s="68"/>
    </row>
    <row r="39" spans="1:14" ht="15.75" customHeight="1">
      <c r="A39" s="89"/>
      <c r="B39" s="89"/>
      <c r="C39" s="85" t="s">
        <v>222</v>
      </c>
      <c r="D39" s="86"/>
      <c r="E39" s="87"/>
      <c r="F39" s="66"/>
      <c r="G39" s="67"/>
      <c r="H39" s="88">
        <f>H38/12</f>
        <v>3200.25</v>
      </c>
      <c r="I39" s="68" t="s">
        <v>223</v>
      </c>
      <c r="J39" s="68"/>
      <c r="K39" s="68"/>
      <c r="L39" s="68"/>
      <c r="M39" s="68"/>
      <c r="N39" s="68"/>
    </row>
    <row r="40" spans="1:14" ht="15.75" customHeight="1">
      <c r="A40" s="68" t="s">
        <v>224</v>
      </c>
      <c r="B40" s="26">
        <v>1</v>
      </c>
      <c r="C40" s="38" t="s">
        <v>225</v>
      </c>
      <c r="D40" s="24"/>
      <c r="E40" s="24" t="s">
        <v>128</v>
      </c>
      <c r="F40" s="80">
        <v>125</v>
      </c>
      <c r="G40" s="20" t="s">
        <v>226</v>
      </c>
      <c r="H40" s="20"/>
      <c r="I40" s="37"/>
      <c r="J40" s="37"/>
      <c r="K40" s="37"/>
      <c r="L40" s="37"/>
      <c r="M40" s="37"/>
      <c r="N40" s="37"/>
    </row>
    <row r="41" spans="1:14" ht="15.75" customHeight="1">
      <c r="A41" s="68"/>
      <c r="B41" s="26">
        <v>2</v>
      </c>
      <c r="C41" s="75" t="s">
        <v>227</v>
      </c>
      <c r="D41" s="25" t="s">
        <v>228</v>
      </c>
      <c r="E41" s="25" t="s">
        <v>128</v>
      </c>
      <c r="F41" s="60">
        <v>25</v>
      </c>
      <c r="G41" s="20"/>
      <c r="H41" s="20"/>
      <c r="I41" s="20"/>
      <c r="J41" s="20"/>
      <c r="K41" s="20"/>
      <c r="L41" s="20"/>
      <c r="M41" s="20"/>
      <c r="N41" s="20"/>
    </row>
    <row r="42" spans="1:14" ht="15.75" customHeight="1">
      <c r="A42" s="68"/>
      <c r="B42" s="26">
        <v>3</v>
      </c>
      <c r="C42" s="75" t="s">
        <v>227</v>
      </c>
      <c r="D42" s="25" t="s">
        <v>229</v>
      </c>
      <c r="E42" s="25" t="s">
        <v>128</v>
      </c>
      <c r="F42" s="60">
        <v>30</v>
      </c>
      <c r="G42" s="20"/>
      <c r="H42" s="20"/>
      <c r="I42" s="20"/>
      <c r="J42" s="20"/>
      <c r="K42" s="20"/>
      <c r="L42" s="20"/>
      <c r="M42" s="20"/>
      <c r="N42" s="20"/>
    </row>
  </sheetData>
  <sheetProtection/>
  <mergeCells count="24">
    <mergeCell ref="A1:N1"/>
    <mergeCell ref="G2:N2"/>
    <mergeCell ref="G3:H3"/>
    <mergeCell ref="I3:J3"/>
    <mergeCell ref="K3:L3"/>
    <mergeCell ref="M3:N3"/>
    <mergeCell ref="B19:D19"/>
    <mergeCell ref="B20:D20"/>
    <mergeCell ref="C38:D38"/>
    <mergeCell ref="I38:N38"/>
    <mergeCell ref="C39:D39"/>
    <mergeCell ref="I39:N39"/>
    <mergeCell ref="A2:A4"/>
    <mergeCell ref="A5:A18"/>
    <mergeCell ref="A20:A37"/>
    <mergeCell ref="A40:A42"/>
    <mergeCell ref="B2:B4"/>
    <mergeCell ref="C2:C4"/>
    <mergeCell ref="D2:D4"/>
    <mergeCell ref="E2:E4"/>
    <mergeCell ref="F2:F4"/>
    <mergeCell ref="I21:N37"/>
    <mergeCell ref="G40:N42"/>
    <mergeCell ref="A38:B39"/>
  </mergeCells>
  <printOptions/>
  <pageMargins left="0.2" right="0.31" top="0.59" bottom="0.75" header="0.39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5" t="s">
        <v>230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18.75" customHeight="1">
      <c r="A2" s="20" t="s">
        <v>231</v>
      </c>
      <c r="B2" s="20" t="s">
        <v>232</v>
      </c>
      <c r="C2" s="20" t="s">
        <v>233</v>
      </c>
      <c r="D2" s="20"/>
      <c r="E2" s="20" t="s">
        <v>234</v>
      </c>
      <c r="F2" s="20"/>
      <c r="G2" s="20"/>
      <c r="H2" s="20" t="s">
        <v>235</v>
      </c>
      <c r="I2" s="48"/>
      <c r="J2" s="20" t="s">
        <v>236</v>
      </c>
      <c r="K2" s="20"/>
    </row>
    <row r="3" spans="1:11" s="4" customFormat="1" ht="24" customHeight="1">
      <c r="A3" s="20"/>
      <c r="B3" s="20"/>
      <c r="C3" s="20"/>
      <c r="D3" s="20"/>
      <c r="E3" s="20"/>
      <c r="F3" s="20"/>
      <c r="G3" s="20"/>
      <c r="H3" s="20"/>
      <c r="I3" s="48"/>
      <c r="J3" s="20"/>
      <c r="K3" s="20"/>
    </row>
    <row r="4" spans="1:11" s="4" customFormat="1" ht="21" customHeight="1">
      <c r="A4" s="20"/>
      <c r="B4" s="20"/>
      <c r="C4" s="24" t="s">
        <v>237</v>
      </c>
      <c r="D4" s="24" t="s">
        <v>238</v>
      </c>
      <c r="E4" s="24" t="s">
        <v>239</v>
      </c>
      <c r="F4" s="24" t="s">
        <v>39</v>
      </c>
      <c r="G4" s="24" t="s">
        <v>33</v>
      </c>
      <c r="H4" s="11" t="s">
        <v>128</v>
      </c>
      <c r="I4" s="27" t="s">
        <v>33</v>
      </c>
      <c r="J4" s="24" t="s">
        <v>70</v>
      </c>
      <c r="K4" s="24" t="s">
        <v>240</v>
      </c>
    </row>
    <row r="5" spans="1:11" ht="19.5" customHeight="1">
      <c r="A5" s="39" t="s">
        <v>241</v>
      </c>
      <c r="B5" s="39">
        <v>4</v>
      </c>
      <c r="C5" s="39">
        <v>5</v>
      </c>
      <c r="D5" s="39">
        <f aca="true" t="shared" si="0" ref="D5:D14">B5*C5</f>
        <v>20</v>
      </c>
      <c r="E5" s="39">
        <v>16.25</v>
      </c>
      <c r="F5" s="39">
        <v>4</v>
      </c>
      <c r="G5" s="39">
        <f aca="true" t="shared" si="1" ref="G5:G14">F5*E5</f>
        <v>65</v>
      </c>
      <c r="H5" s="39">
        <v>0</v>
      </c>
      <c r="I5" s="49"/>
      <c r="J5" s="39">
        <f aca="true" t="shared" si="2" ref="J5:J14">D5+G5+H5</f>
        <v>85</v>
      </c>
      <c r="K5" s="39">
        <f aca="true" t="shared" si="3" ref="K5:K14">J5*12</f>
        <v>1020</v>
      </c>
    </row>
    <row r="6" spans="1:11" ht="19.5" customHeight="1">
      <c r="A6" s="39" t="s">
        <v>242</v>
      </c>
      <c r="B6" s="39">
        <v>2</v>
      </c>
      <c r="C6" s="39">
        <v>5</v>
      </c>
      <c r="D6" s="39">
        <f t="shared" si="0"/>
        <v>10</v>
      </c>
      <c r="E6" s="39">
        <v>16.25</v>
      </c>
      <c r="F6" s="39">
        <v>1</v>
      </c>
      <c r="G6" s="39">
        <f t="shared" si="1"/>
        <v>16.25</v>
      </c>
      <c r="H6" s="39">
        <v>0</v>
      </c>
      <c r="I6" s="49"/>
      <c r="J6" s="39">
        <f t="shared" si="2"/>
        <v>26.25</v>
      </c>
      <c r="K6" s="39">
        <f t="shared" si="3"/>
        <v>315</v>
      </c>
    </row>
    <row r="7" spans="1:11" ht="19.5" customHeight="1">
      <c r="A7" s="39" t="s">
        <v>243</v>
      </c>
      <c r="B7" s="39">
        <v>5</v>
      </c>
      <c r="C7" s="39">
        <v>5</v>
      </c>
      <c r="D7" s="39">
        <f t="shared" si="0"/>
        <v>25</v>
      </c>
      <c r="E7" s="39">
        <v>16.25</v>
      </c>
      <c r="F7" s="39">
        <v>2</v>
      </c>
      <c r="G7" s="39">
        <f t="shared" si="1"/>
        <v>32.5</v>
      </c>
      <c r="H7" s="39">
        <v>0</v>
      </c>
      <c r="I7" s="49"/>
      <c r="J7" s="39">
        <f t="shared" si="2"/>
        <v>57.5</v>
      </c>
      <c r="K7" s="39">
        <f t="shared" si="3"/>
        <v>690</v>
      </c>
    </row>
    <row r="8" spans="1:11" ht="19.5" customHeight="1">
      <c r="A8" s="39" t="s">
        <v>244</v>
      </c>
      <c r="B8" s="39">
        <v>2</v>
      </c>
      <c r="C8" s="39">
        <v>5</v>
      </c>
      <c r="D8" s="39">
        <f t="shared" si="0"/>
        <v>10</v>
      </c>
      <c r="E8" s="39">
        <v>16.25</v>
      </c>
      <c r="F8" s="39">
        <v>2</v>
      </c>
      <c r="G8" s="39">
        <f t="shared" si="1"/>
        <v>32.5</v>
      </c>
      <c r="H8" s="39">
        <v>0</v>
      </c>
      <c r="I8" s="49"/>
      <c r="J8" s="39">
        <f t="shared" si="2"/>
        <v>42.5</v>
      </c>
      <c r="K8" s="39">
        <f t="shared" si="3"/>
        <v>510</v>
      </c>
    </row>
    <row r="9" spans="1:11" ht="19.5" customHeight="1">
      <c r="A9" s="39" t="s">
        <v>245</v>
      </c>
      <c r="B9" s="39">
        <v>6</v>
      </c>
      <c r="C9" s="39">
        <v>5</v>
      </c>
      <c r="D9" s="39">
        <f t="shared" si="0"/>
        <v>30</v>
      </c>
      <c r="E9" s="39">
        <v>16.25</v>
      </c>
      <c r="F9" s="39">
        <v>2</v>
      </c>
      <c r="G9" s="39">
        <f t="shared" si="1"/>
        <v>32.5</v>
      </c>
      <c r="H9" s="39">
        <v>0</v>
      </c>
      <c r="I9" s="49"/>
      <c r="J9" s="39">
        <f t="shared" si="2"/>
        <v>62.5</v>
      </c>
      <c r="K9" s="39">
        <f t="shared" si="3"/>
        <v>750</v>
      </c>
    </row>
    <row r="10" spans="1:11" ht="19.5" customHeight="1">
      <c r="A10" s="39" t="s">
        <v>246</v>
      </c>
      <c r="B10" s="39">
        <v>6</v>
      </c>
      <c r="C10" s="39">
        <v>5</v>
      </c>
      <c r="D10" s="39">
        <f t="shared" si="0"/>
        <v>30</v>
      </c>
      <c r="E10" s="39">
        <v>16.25</v>
      </c>
      <c r="F10" s="39">
        <v>1</v>
      </c>
      <c r="G10" s="39">
        <f t="shared" si="1"/>
        <v>16.25</v>
      </c>
      <c r="H10" s="39">
        <v>0</v>
      </c>
      <c r="I10" s="49"/>
      <c r="J10" s="39">
        <f t="shared" si="2"/>
        <v>46.25</v>
      </c>
      <c r="K10" s="39">
        <f t="shared" si="3"/>
        <v>555</v>
      </c>
    </row>
    <row r="11" spans="1:11" ht="19.5" customHeight="1">
      <c r="A11" s="39" t="s">
        <v>247</v>
      </c>
      <c r="B11" s="39">
        <v>12</v>
      </c>
      <c r="C11" s="39">
        <v>5</v>
      </c>
      <c r="D11" s="39">
        <f t="shared" si="0"/>
        <v>60</v>
      </c>
      <c r="E11" s="39">
        <v>16.25</v>
      </c>
      <c r="F11" s="39">
        <v>8</v>
      </c>
      <c r="G11" s="39">
        <f t="shared" si="1"/>
        <v>130</v>
      </c>
      <c r="H11" s="39">
        <v>0</v>
      </c>
      <c r="I11" s="49"/>
      <c r="J11" s="39">
        <f t="shared" si="2"/>
        <v>190</v>
      </c>
      <c r="K11" s="39">
        <f t="shared" si="3"/>
        <v>2280</v>
      </c>
    </row>
    <row r="12" spans="1:11" ht="19.5" customHeight="1">
      <c r="A12" s="46" t="s">
        <v>248</v>
      </c>
      <c r="B12" s="46">
        <v>10</v>
      </c>
      <c r="C12" s="39">
        <v>5</v>
      </c>
      <c r="D12" s="46">
        <f t="shared" si="0"/>
        <v>50</v>
      </c>
      <c r="E12" s="46">
        <v>16.25</v>
      </c>
      <c r="F12" s="46">
        <v>2</v>
      </c>
      <c r="G12" s="46">
        <f t="shared" si="1"/>
        <v>32.5</v>
      </c>
      <c r="H12" s="46">
        <v>0.5</v>
      </c>
      <c r="I12" s="50">
        <v>19.5</v>
      </c>
      <c r="J12" s="39">
        <f t="shared" si="2"/>
        <v>83</v>
      </c>
      <c r="K12" s="39">
        <f t="shared" si="3"/>
        <v>996</v>
      </c>
    </row>
    <row r="13" spans="1:11" ht="19.5" customHeight="1">
      <c r="A13" s="39" t="s">
        <v>249</v>
      </c>
      <c r="B13" s="39">
        <v>10</v>
      </c>
      <c r="C13" s="39">
        <v>5</v>
      </c>
      <c r="D13" s="39">
        <f t="shared" si="0"/>
        <v>50</v>
      </c>
      <c r="E13" s="39">
        <v>16.25</v>
      </c>
      <c r="F13" s="39">
        <v>2</v>
      </c>
      <c r="G13" s="39">
        <f t="shared" si="1"/>
        <v>32.5</v>
      </c>
      <c r="H13" s="39">
        <v>10</v>
      </c>
      <c r="I13" s="39">
        <v>370</v>
      </c>
      <c r="J13" s="51">
        <f t="shared" si="2"/>
        <v>92.5</v>
      </c>
      <c r="K13" s="51">
        <f t="shared" si="3"/>
        <v>1110</v>
      </c>
    </row>
    <row r="14" spans="1:11" ht="19.5" customHeight="1">
      <c r="A14" s="39" t="s">
        <v>250</v>
      </c>
      <c r="B14" s="39">
        <v>39</v>
      </c>
      <c r="C14" s="39">
        <v>5</v>
      </c>
      <c r="D14" s="39">
        <f t="shared" si="0"/>
        <v>195</v>
      </c>
      <c r="E14" s="39">
        <v>16.25</v>
      </c>
      <c r="F14" s="39">
        <v>1</v>
      </c>
      <c r="G14" s="39">
        <f t="shared" si="1"/>
        <v>16.25</v>
      </c>
      <c r="H14" s="39">
        <v>26.5</v>
      </c>
      <c r="I14" s="39">
        <v>868</v>
      </c>
      <c r="J14" s="39">
        <f t="shared" si="2"/>
        <v>237.75</v>
      </c>
      <c r="K14" s="39">
        <f t="shared" si="3"/>
        <v>2853</v>
      </c>
    </row>
    <row r="15" spans="1:11" s="45" customFormat="1" ht="14.25">
      <c r="A15" s="47" t="s">
        <v>69</v>
      </c>
      <c r="B15" s="47"/>
      <c r="C15" s="47"/>
      <c r="D15" s="47">
        <f>SUM(D5:D14)</f>
        <v>480</v>
      </c>
      <c r="E15" s="47"/>
      <c r="F15" s="47">
        <f aca="true" t="shared" si="4" ref="F15:K15">SUM(F5:F14)</f>
        <v>25</v>
      </c>
      <c r="G15" s="47"/>
      <c r="H15" s="47"/>
      <c r="I15" s="47"/>
      <c r="J15" s="47">
        <f t="shared" si="4"/>
        <v>923.25</v>
      </c>
      <c r="K15" s="47">
        <f t="shared" si="4"/>
        <v>11079</v>
      </c>
    </row>
  </sheetData>
  <sheetProtection/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33" customWidth="1"/>
    <col min="2" max="2" width="4.50390625" style="4" customWidth="1"/>
    <col min="3" max="3" width="20.125" style="0" customWidth="1"/>
    <col min="4" max="4" width="17.75390625" style="0" customWidth="1"/>
    <col min="5" max="5" width="5.375" style="0" customWidth="1"/>
    <col min="6" max="6" width="5.25390625" style="18" customWidth="1"/>
    <col min="7" max="7" width="11.625" style="18" customWidth="1"/>
    <col min="8" max="8" width="29.25390625" style="0" customWidth="1"/>
  </cols>
  <sheetData>
    <row r="1" spans="1:8" ht="24.75" customHeight="1">
      <c r="A1" s="15" t="s">
        <v>251</v>
      </c>
      <c r="B1" s="15"/>
      <c r="C1" s="15"/>
      <c r="D1" s="15"/>
      <c r="E1" s="15"/>
      <c r="F1" s="34"/>
      <c r="G1" s="34"/>
      <c r="H1" s="15"/>
    </row>
    <row r="2" spans="1:8" s="4" customFormat="1" ht="18.75" customHeight="1">
      <c r="A2" s="20" t="s">
        <v>124</v>
      </c>
      <c r="B2" s="35" t="s">
        <v>1</v>
      </c>
      <c r="C2" s="20" t="s">
        <v>23</v>
      </c>
      <c r="D2" s="20" t="s">
        <v>24</v>
      </c>
      <c r="E2" s="20" t="s">
        <v>25</v>
      </c>
      <c r="F2" s="20" t="s">
        <v>252</v>
      </c>
      <c r="G2" s="20" t="s">
        <v>253</v>
      </c>
      <c r="H2" s="20" t="s">
        <v>254</v>
      </c>
    </row>
    <row r="3" spans="1:8" s="4" customFormat="1" ht="12" customHeight="1">
      <c r="A3" s="20"/>
      <c r="B3" s="35"/>
      <c r="C3" s="20"/>
      <c r="D3" s="20"/>
      <c r="E3" s="20"/>
      <c r="F3" s="20"/>
      <c r="G3" s="36"/>
      <c r="H3" s="37" t="s">
        <v>255</v>
      </c>
    </row>
    <row r="4" spans="1:8" ht="14.25">
      <c r="A4" s="20" t="s">
        <v>256</v>
      </c>
      <c r="B4" s="38">
        <v>1</v>
      </c>
      <c r="C4" s="25" t="s">
        <v>126</v>
      </c>
      <c r="D4" s="25" t="s">
        <v>127</v>
      </c>
      <c r="E4" s="25" t="s">
        <v>128</v>
      </c>
      <c r="F4" s="26">
        <v>143</v>
      </c>
      <c r="G4" s="26"/>
      <c r="H4" s="39">
        <v>2</v>
      </c>
    </row>
    <row r="5" spans="1:8" ht="14.25">
      <c r="A5" s="20"/>
      <c r="B5" s="38">
        <v>2</v>
      </c>
      <c r="C5" s="25" t="s">
        <v>129</v>
      </c>
      <c r="D5" s="25" t="s">
        <v>130</v>
      </c>
      <c r="E5" s="25" t="s">
        <v>128</v>
      </c>
      <c r="F5" s="26">
        <v>39</v>
      </c>
      <c r="G5" s="26"/>
      <c r="H5" s="39"/>
    </row>
    <row r="6" spans="1:8" ht="14.25">
      <c r="A6" s="20"/>
      <c r="B6" s="38">
        <v>3</v>
      </c>
      <c r="C6" s="25" t="s">
        <v>135</v>
      </c>
      <c r="D6" s="25" t="s">
        <v>136</v>
      </c>
      <c r="E6" s="25" t="s">
        <v>79</v>
      </c>
      <c r="F6" s="26">
        <v>3</v>
      </c>
      <c r="G6" s="26"/>
      <c r="H6" s="39">
        <v>10</v>
      </c>
    </row>
    <row r="7" spans="1:8" ht="14.25">
      <c r="A7" s="20"/>
      <c r="B7" s="38">
        <v>4</v>
      </c>
      <c r="C7" s="25" t="s">
        <v>135</v>
      </c>
      <c r="D7" s="25" t="s">
        <v>137</v>
      </c>
      <c r="E7" s="25" t="s">
        <v>79</v>
      </c>
      <c r="F7" s="26">
        <v>7</v>
      </c>
      <c r="G7" s="26"/>
      <c r="H7" s="39">
        <v>3</v>
      </c>
    </row>
    <row r="8" spans="1:8" ht="14.25">
      <c r="A8" s="20"/>
      <c r="B8" s="38">
        <v>5</v>
      </c>
      <c r="C8" s="25" t="s">
        <v>138</v>
      </c>
      <c r="D8" s="25" t="s">
        <v>139</v>
      </c>
      <c r="E8" s="25" t="s">
        <v>79</v>
      </c>
      <c r="F8" s="26">
        <v>30</v>
      </c>
      <c r="G8" s="26"/>
      <c r="H8" s="39"/>
    </row>
    <row r="9" spans="1:8" ht="14.25">
      <c r="A9" s="20" t="s">
        <v>257</v>
      </c>
      <c r="B9" s="38">
        <v>6</v>
      </c>
      <c r="C9" s="25" t="s">
        <v>141</v>
      </c>
      <c r="D9" s="25" t="s">
        <v>142</v>
      </c>
      <c r="E9" s="25" t="s">
        <v>119</v>
      </c>
      <c r="F9" s="26">
        <v>1.3</v>
      </c>
      <c r="G9" s="26"/>
      <c r="H9" s="39"/>
    </row>
    <row r="10" spans="1:8" ht="14.25">
      <c r="A10" s="20"/>
      <c r="B10" s="38">
        <v>7</v>
      </c>
      <c r="C10" s="25" t="s">
        <v>143</v>
      </c>
      <c r="D10" s="25"/>
      <c r="E10" s="25" t="s">
        <v>62</v>
      </c>
      <c r="F10" s="26">
        <v>1.5</v>
      </c>
      <c r="G10" s="26"/>
      <c r="H10" s="39">
        <v>10</v>
      </c>
    </row>
    <row r="11" spans="1:8" ht="14.25">
      <c r="A11" s="20"/>
      <c r="B11" s="38">
        <v>8</v>
      </c>
      <c r="C11" s="25" t="s">
        <v>144</v>
      </c>
      <c r="D11" s="25" t="s">
        <v>145</v>
      </c>
      <c r="E11" s="25" t="s">
        <v>59</v>
      </c>
      <c r="F11" s="26">
        <v>6</v>
      </c>
      <c r="G11" s="26"/>
      <c r="H11" s="39"/>
    </row>
    <row r="12" spans="1:8" ht="14.25">
      <c r="A12" s="20"/>
      <c r="B12" s="38">
        <v>9</v>
      </c>
      <c r="C12" s="28" t="s">
        <v>146</v>
      </c>
      <c r="D12" s="28" t="s">
        <v>147</v>
      </c>
      <c r="E12" s="28" t="s">
        <v>36</v>
      </c>
      <c r="F12" s="29">
        <v>24</v>
      </c>
      <c r="G12" s="29"/>
      <c r="H12" s="39"/>
    </row>
    <row r="13" spans="1:8" ht="14.25">
      <c r="A13" s="20"/>
      <c r="B13" s="38">
        <v>10</v>
      </c>
      <c r="C13" s="28" t="s">
        <v>148</v>
      </c>
      <c r="D13" s="28" t="s">
        <v>147</v>
      </c>
      <c r="E13" s="28" t="s">
        <v>36</v>
      </c>
      <c r="F13" s="29">
        <v>24</v>
      </c>
      <c r="G13" s="29"/>
      <c r="H13" s="39"/>
    </row>
    <row r="14" spans="1:8" ht="14.25">
      <c r="A14" s="20"/>
      <c r="B14" s="38">
        <v>11</v>
      </c>
      <c r="C14" s="25" t="s">
        <v>149</v>
      </c>
      <c r="D14" s="25" t="s">
        <v>150</v>
      </c>
      <c r="E14" s="25" t="s">
        <v>151</v>
      </c>
      <c r="F14" s="26">
        <v>15</v>
      </c>
      <c r="G14" s="26"/>
      <c r="H14" s="40" t="s">
        <v>258</v>
      </c>
    </row>
    <row r="15" spans="1:8" ht="14.25">
      <c r="A15" s="20"/>
      <c r="B15" s="38">
        <v>12</v>
      </c>
      <c r="C15" s="25" t="s">
        <v>152</v>
      </c>
      <c r="D15" s="25" t="s">
        <v>153</v>
      </c>
      <c r="E15" s="25" t="s">
        <v>62</v>
      </c>
      <c r="F15" s="26">
        <v>3</v>
      </c>
      <c r="G15" s="26"/>
      <c r="H15" s="39"/>
    </row>
    <row r="16" spans="1:8" ht="14.25">
      <c r="A16" s="20"/>
      <c r="B16" s="38">
        <v>13</v>
      </c>
      <c r="C16" s="25" t="s">
        <v>154</v>
      </c>
      <c r="D16" s="25" t="s">
        <v>155</v>
      </c>
      <c r="E16" s="25" t="s">
        <v>62</v>
      </c>
      <c r="F16" s="26">
        <v>2</v>
      </c>
      <c r="G16" s="26"/>
      <c r="H16" s="39"/>
    </row>
    <row r="17" spans="1:8" ht="14.25">
      <c r="A17" s="20"/>
      <c r="B17" s="38">
        <v>14</v>
      </c>
      <c r="C17" s="41" t="s">
        <v>156</v>
      </c>
      <c r="D17" s="25" t="s">
        <v>155</v>
      </c>
      <c r="E17" s="28" t="s">
        <v>62</v>
      </c>
      <c r="F17" s="29">
        <v>4</v>
      </c>
      <c r="G17" s="29"/>
      <c r="H17" s="39"/>
    </row>
    <row r="18" spans="1:8" ht="14.25">
      <c r="A18" s="20"/>
      <c r="B18" s="38"/>
      <c r="C18" s="41" t="s">
        <v>259</v>
      </c>
      <c r="D18" s="25" t="s">
        <v>260</v>
      </c>
      <c r="E18" s="28" t="s">
        <v>62</v>
      </c>
      <c r="F18" s="29">
        <v>2</v>
      </c>
      <c r="G18" s="29"/>
      <c r="H18" s="39"/>
    </row>
    <row r="19" spans="1:8" ht="14.25">
      <c r="A19" s="20"/>
      <c r="B19" s="38">
        <v>15</v>
      </c>
      <c r="C19" s="28" t="s">
        <v>157</v>
      </c>
      <c r="D19" s="28" t="s">
        <v>158</v>
      </c>
      <c r="E19" s="28" t="s">
        <v>52</v>
      </c>
      <c r="F19" s="29">
        <v>42.5</v>
      </c>
      <c r="G19" s="29"/>
      <c r="H19" s="39"/>
    </row>
    <row r="20" spans="1:8" ht="14.25">
      <c r="A20" s="20" t="s">
        <v>261</v>
      </c>
      <c r="B20" s="38">
        <v>16</v>
      </c>
      <c r="C20" s="28" t="s">
        <v>160</v>
      </c>
      <c r="D20" s="28"/>
      <c r="E20" s="28" t="s">
        <v>79</v>
      </c>
      <c r="F20" s="29">
        <v>30</v>
      </c>
      <c r="G20" s="29"/>
      <c r="H20" s="39"/>
    </row>
    <row r="21" spans="1:8" ht="14.25">
      <c r="A21" s="20"/>
      <c r="B21" s="38">
        <v>17</v>
      </c>
      <c r="C21" s="28" t="s">
        <v>161</v>
      </c>
      <c r="D21" s="28"/>
      <c r="E21" s="28" t="s">
        <v>79</v>
      </c>
      <c r="F21" s="29">
        <v>20</v>
      </c>
      <c r="G21" s="29"/>
      <c r="H21" s="39"/>
    </row>
    <row r="22" spans="1:8" ht="14.25">
      <c r="A22" s="20" t="s">
        <v>262</v>
      </c>
      <c r="B22" s="38">
        <v>18</v>
      </c>
      <c r="C22" s="25" t="s">
        <v>206</v>
      </c>
      <c r="D22" s="25"/>
      <c r="E22" s="25" t="s">
        <v>79</v>
      </c>
      <c r="F22" s="26">
        <v>0.162</v>
      </c>
      <c r="G22" s="26"/>
      <c r="H22" s="39"/>
    </row>
    <row r="23" spans="1:8" ht="14.25">
      <c r="A23" s="20"/>
      <c r="B23" s="38">
        <v>19</v>
      </c>
      <c r="C23" s="25" t="s">
        <v>207</v>
      </c>
      <c r="D23" s="25"/>
      <c r="E23" s="25" t="s">
        <v>119</v>
      </c>
      <c r="F23" s="26">
        <v>0.5</v>
      </c>
      <c r="G23" s="26"/>
      <c r="H23" s="39"/>
    </row>
    <row r="24" spans="1:8" ht="14.25">
      <c r="A24" s="20"/>
      <c r="B24" s="38">
        <v>20</v>
      </c>
      <c r="C24" s="25" t="s">
        <v>174</v>
      </c>
      <c r="D24" s="25" t="s">
        <v>175</v>
      </c>
      <c r="E24" s="25" t="s">
        <v>90</v>
      </c>
      <c r="F24" s="26">
        <v>2.5</v>
      </c>
      <c r="G24" s="26"/>
      <c r="H24" s="39">
        <v>2</v>
      </c>
    </row>
    <row r="25" spans="1:8" ht="14.25">
      <c r="A25" s="20"/>
      <c r="B25" s="38">
        <v>21</v>
      </c>
      <c r="C25" s="25" t="s">
        <v>176</v>
      </c>
      <c r="D25" s="25" t="s">
        <v>177</v>
      </c>
      <c r="E25" s="25" t="s">
        <v>90</v>
      </c>
      <c r="F25" s="26">
        <v>25</v>
      </c>
      <c r="G25" s="26"/>
      <c r="H25" s="39">
        <v>1</v>
      </c>
    </row>
    <row r="26" spans="1:8" ht="14.25">
      <c r="A26" s="20"/>
      <c r="B26" s="38">
        <v>22</v>
      </c>
      <c r="C26" s="25" t="s">
        <v>178</v>
      </c>
      <c r="D26" s="25"/>
      <c r="E26" s="25" t="s">
        <v>79</v>
      </c>
      <c r="F26" s="26">
        <v>15.5</v>
      </c>
      <c r="G26" s="26"/>
      <c r="H26" s="39"/>
    </row>
    <row r="27" spans="1:8" ht="14.25">
      <c r="A27" s="20"/>
      <c r="B27" s="38">
        <v>23</v>
      </c>
      <c r="C27" s="25" t="s">
        <v>179</v>
      </c>
      <c r="D27" s="25" t="s">
        <v>180</v>
      </c>
      <c r="E27" s="25" t="s">
        <v>79</v>
      </c>
      <c r="F27" s="26">
        <v>14</v>
      </c>
      <c r="G27" s="26"/>
      <c r="H27" s="39"/>
    </row>
    <row r="28" spans="1:8" ht="14.25">
      <c r="A28" s="20"/>
      <c r="B28" s="38">
        <v>24</v>
      </c>
      <c r="C28" s="25" t="s">
        <v>179</v>
      </c>
      <c r="D28" s="25" t="s">
        <v>181</v>
      </c>
      <c r="E28" s="25" t="s">
        <v>79</v>
      </c>
      <c r="F28" s="26">
        <v>13</v>
      </c>
      <c r="G28" s="26"/>
      <c r="H28" s="39"/>
    </row>
    <row r="29" spans="1:8" ht="14.25">
      <c r="A29" s="20"/>
      <c r="B29" s="38">
        <v>25</v>
      </c>
      <c r="C29" s="25" t="s">
        <v>179</v>
      </c>
      <c r="D29" s="25" t="s">
        <v>182</v>
      </c>
      <c r="E29" s="25" t="s">
        <v>79</v>
      </c>
      <c r="F29" s="26">
        <v>11</v>
      </c>
      <c r="G29" s="26"/>
      <c r="H29" s="39"/>
    </row>
    <row r="30" spans="1:8" ht="14.25">
      <c r="A30" s="20"/>
      <c r="B30" s="38">
        <v>26</v>
      </c>
      <c r="C30" s="25" t="s">
        <v>183</v>
      </c>
      <c r="D30" s="25" t="s">
        <v>184</v>
      </c>
      <c r="E30" s="25" t="s">
        <v>79</v>
      </c>
      <c r="F30" s="26">
        <v>12</v>
      </c>
      <c r="G30" s="26"/>
      <c r="H30" s="39"/>
    </row>
    <row r="31" spans="1:8" ht="14.25">
      <c r="A31" s="20"/>
      <c r="B31" s="38">
        <v>27</v>
      </c>
      <c r="C31" s="25" t="s">
        <v>185</v>
      </c>
      <c r="D31" s="25"/>
      <c r="E31" s="25" t="s">
        <v>79</v>
      </c>
      <c r="F31" s="26">
        <v>25</v>
      </c>
      <c r="G31" s="26"/>
      <c r="H31" s="39"/>
    </row>
    <row r="32" spans="1:8" ht="14.25">
      <c r="A32" s="20"/>
      <c r="B32" s="38">
        <v>28</v>
      </c>
      <c r="C32" s="25" t="s">
        <v>186</v>
      </c>
      <c r="D32" s="25"/>
      <c r="E32" s="25" t="s">
        <v>79</v>
      </c>
      <c r="F32" s="26">
        <v>15</v>
      </c>
      <c r="G32" s="26"/>
      <c r="H32" s="39"/>
    </row>
    <row r="33" spans="1:8" ht="14.25">
      <c r="A33" s="20"/>
      <c r="B33" s="38">
        <v>29</v>
      </c>
      <c r="C33" s="25" t="s">
        <v>187</v>
      </c>
      <c r="D33" s="25"/>
      <c r="E33" s="25" t="s">
        <v>79</v>
      </c>
      <c r="F33" s="26">
        <v>18</v>
      </c>
      <c r="G33" s="26"/>
      <c r="H33" s="39"/>
    </row>
    <row r="34" spans="1:8" ht="14.25">
      <c r="A34" s="20"/>
      <c r="B34" s="38">
        <v>30</v>
      </c>
      <c r="C34" s="25" t="s">
        <v>188</v>
      </c>
      <c r="D34" s="25"/>
      <c r="E34" s="25" t="s">
        <v>79</v>
      </c>
      <c r="F34" s="26">
        <v>45</v>
      </c>
      <c r="G34" s="26"/>
      <c r="H34" s="39"/>
    </row>
    <row r="35" spans="1:8" ht="14.25">
      <c r="A35" s="20"/>
      <c r="B35" s="38">
        <v>31</v>
      </c>
      <c r="C35" s="25" t="s">
        <v>263</v>
      </c>
      <c r="D35" s="25" t="s">
        <v>264</v>
      </c>
      <c r="E35" s="25" t="s">
        <v>265</v>
      </c>
      <c r="F35" s="26">
        <v>380</v>
      </c>
      <c r="G35" s="26"/>
      <c r="H35" s="39"/>
    </row>
    <row r="36" spans="1:8" ht="14.25">
      <c r="A36" s="20"/>
      <c r="B36" s="38">
        <v>32</v>
      </c>
      <c r="C36" s="25" t="s">
        <v>263</v>
      </c>
      <c r="D36" s="25" t="s">
        <v>266</v>
      </c>
      <c r="E36" s="25" t="s">
        <v>265</v>
      </c>
      <c r="F36" s="26">
        <v>420</v>
      </c>
      <c r="G36" s="26"/>
      <c r="H36" s="39"/>
    </row>
    <row r="37" spans="1:8" ht="14.25">
      <c r="A37" s="20"/>
      <c r="B37" s="38">
        <v>33</v>
      </c>
      <c r="C37" s="25" t="s">
        <v>189</v>
      </c>
      <c r="D37" s="25" t="s">
        <v>190</v>
      </c>
      <c r="E37" s="25" t="s">
        <v>79</v>
      </c>
      <c r="F37" s="26">
        <v>7</v>
      </c>
      <c r="G37" s="26"/>
      <c r="H37" s="39"/>
    </row>
    <row r="38" spans="1:8" ht="14.25">
      <c r="A38" s="20"/>
      <c r="B38" s="38">
        <v>34</v>
      </c>
      <c r="C38" s="25" t="s">
        <v>191</v>
      </c>
      <c r="D38" s="25"/>
      <c r="E38" s="25" t="s">
        <v>90</v>
      </c>
      <c r="F38" s="26">
        <v>3</v>
      </c>
      <c r="G38" s="26"/>
      <c r="H38" s="39"/>
    </row>
    <row r="39" spans="1:8" ht="14.25">
      <c r="A39" s="20"/>
      <c r="B39" s="38">
        <v>35</v>
      </c>
      <c r="C39" s="25" t="s">
        <v>192</v>
      </c>
      <c r="D39" s="25"/>
      <c r="E39" s="25" t="s">
        <v>62</v>
      </c>
      <c r="F39" s="26">
        <v>50</v>
      </c>
      <c r="G39" s="26"/>
      <c r="H39" s="39"/>
    </row>
    <row r="40" spans="1:8" ht="14.25">
      <c r="A40" s="20"/>
      <c r="B40" s="38">
        <v>36</v>
      </c>
      <c r="C40" s="25" t="s">
        <v>208</v>
      </c>
      <c r="D40" s="25"/>
      <c r="E40" s="25" t="s">
        <v>62</v>
      </c>
      <c r="F40" s="26">
        <v>3</v>
      </c>
      <c r="G40" s="26"/>
      <c r="H40" s="39"/>
    </row>
    <row r="41" spans="1:8" ht="14.25">
      <c r="A41" s="20"/>
      <c r="B41" s="38">
        <v>37</v>
      </c>
      <c r="C41" s="42" t="s">
        <v>209</v>
      </c>
      <c r="D41" s="39"/>
      <c r="E41" s="39" t="s">
        <v>62</v>
      </c>
      <c r="F41" s="11">
        <v>3</v>
      </c>
      <c r="G41" s="11"/>
      <c r="H41" s="39"/>
    </row>
    <row r="42" spans="1:8" ht="14.25">
      <c r="A42" s="20"/>
      <c r="B42" s="38">
        <v>38</v>
      </c>
      <c r="C42" s="25" t="s">
        <v>267</v>
      </c>
      <c r="D42" s="25" t="s">
        <v>211</v>
      </c>
      <c r="E42" s="25" t="s">
        <v>128</v>
      </c>
      <c r="F42" s="26">
        <v>240</v>
      </c>
      <c r="G42" s="26"/>
      <c r="H42" s="39"/>
    </row>
    <row r="43" spans="1:8" ht="14.25">
      <c r="A43" s="20"/>
      <c r="B43" s="38">
        <v>39</v>
      </c>
      <c r="C43" s="25" t="s">
        <v>268</v>
      </c>
      <c r="D43" s="25" t="s">
        <v>213</v>
      </c>
      <c r="E43" s="25" t="s">
        <v>128</v>
      </c>
      <c r="F43" s="26">
        <v>270</v>
      </c>
      <c r="G43" s="26"/>
      <c r="H43" s="39"/>
    </row>
    <row r="44" spans="1:9" ht="14.25">
      <c r="A44" s="20"/>
      <c r="B44" s="38">
        <v>40</v>
      </c>
      <c r="C44" s="25" t="s">
        <v>269</v>
      </c>
      <c r="D44" s="25" t="s">
        <v>213</v>
      </c>
      <c r="E44" s="25" t="s">
        <v>128</v>
      </c>
      <c r="F44" s="26">
        <v>240</v>
      </c>
      <c r="G44" s="26"/>
      <c r="H44" s="39"/>
      <c r="I44" s="44"/>
    </row>
    <row r="45" spans="1:8" ht="14.25">
      <c r="A45" s="20"/>
      <c r="B45" s="38">
        <v>41</v>
      </c>
      <c r="C45" s="25" t="s">
        <v>215</v>
      </c>
      <c r="D45" s="25" t="s">
        <v>216</v>
      </c>
      <c r="E45" s="25" t="s">
        <v>128</v>
      </c>
      <c r="F45" s="26">
        <v>140</v>
      </c>
      <c r="G45" s="26"/>
      <c r="H45" s="39"/>
    </row>
    <row r="46" spans="1:8" ht="14.25">
      <c r="A46" s="20"/>
      <c r="B46" s="38">
        <v>42</v>
      </c>
      <c r="C46" s="25" t="s">
        <v>217</v>
      </c>
      <c r="D46" s="25" t="s">
        <v>270</v>
      </c>
      <c r="E46" s="25" t="s">
        <v>128</v>
      </c>
      <c r="F46" s="26">
        <v>446</v>
      </c>
      <c r="G46" s="26"/>
      <c r="H46" s="39"/>
    </row>
    <row r="47" spans="1:8" ht="14.25">
      <c r="A47" s="20"/>
      <c r="B47" s="38">
        <v>43</v>
      </c>
      <c r="C47" s="43" t="s">
        <v>219</v>
      </c>
      <c r="D47" s="42" t="s">
        <v>220</v>
      </c>
      <c r="E47" s="42" t="s">
        <v>62</v>
      </c>
      <c r="F47" s="26">
        <v>0.6</v>
      </c>
      <c r="G47" s="26"/>
      <c r="H47" s="39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</sheetData>
  <sheetProtection/>
  <mergeCells count="12">
    <mergeCell ref="A1:H1"/>
    <mergeCell ref="A2:A3"/>
    <mergeCell ref="A4:A8"/>
    <mergeCell ref="A9:A19"/>
    <mergeCell ref="A20:A21"/>
    <mergeCell ref="A22:A47"/>
    <mergeCell ref="B2:B3"/>
    <mergeCell ref="C2:C3"/>
    <mergeCell ref="D2:D3"/>
    <mergeCell ref="E2:E3"/>
    <mergeCell ref="F2:F3"/>
    <mergeCell ref="G2:G3"/>
  </mergeCells>
  <printOptions/>
  <pageMargins left="0.43" right="0.2" top="0.63" bottom="0.71" header="0.39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G12" sqref="G12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8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14" width="18.625" style="4" customWidth="1"/>
    <col min="15" max="254" width="9.00390625" style="4" customWidth="1"/>
  </cols>
  <sheetData>
    <row r="1" spans="1:14" ht="33" customHeight="1">
      <c r="A1" s="15" t="s">
        <v>271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5" customHeight="1">
      <c r="A2" s="19" t="s">
        <v>1</v>
      </c>
      <c r="B2" s="19" t="s">
        <v>23</v>
      </c>
      <c r="C2" s="19" t="s">
        <v>24</v>
      </c>
      <c r="D2" s="19" t="s">
        <v>25</v>
      </c>
      <c r="E2" s="20" t="s">
        <v>252</v>
      </c>
      <c r="F2" s="19" t="s">
        <v>32</v>
      </c>
      <c r="G2" s="21" t="s">
        <v>272</v>
      </c>
      <c r="H2" s="22" t="s">
        <v>273</v>
      </c>
      <c r="I2" s="11"/>
      <c r="J2" s="11"/>
      <c r="K2" s="11"/>
      <c r="L2" s="11"/>
      <c r="M2" s="30"/>
      <c r="N2" s="19" t="s">
        <v>274</v>
      </c>
    </row>
    <row r="3" spans="1:14" ht="19.5" customHeight="1">
      <c r="A3" s="19"/>
      <c r="B3" s="19"/>
      <c r="C3" s="19"/>
      <c r="D3" s="19"/>
      <c r="E3" s="20"/>
      <c r="F3" s="19"/>
      <c r="G3" s="21"/>
      <c r="H3" s="23" t="s">
        <v>275</v>
      </c>
      <c r="I3" s="23" t="s">
        <v>276</v>
      </c>
      <c r="J3" s="23" t="s">
        <v>277</v>
      </c>
      <c r="K3" s="23" t="s">
        <v>278</v>
      </c>
      <c r="L3" s="23" t="s">
        <v>279</v>
      </c>
      <c r="M3" s="31" t="s">
        <v>280</v>
      </c>
      <c r="N3" s="19"/>
    </row>
    <row r="4" spans="1:14" ht="19.5" customHeight="1">
      <c r="A4" s="24">
        <v>1</v>
      </c>
      <c r="B4" s="25" t="s">
        <v>163</v>
      </c>
      <c r="C4" s="25" t="s">
        <v>167</v>
      </c>
      <c r="D4" s="25" t="s">
        <v>128</v>
      </c>
      <c r="E4" s="26">
        <v>100</v>
      </c>
      <c r="F4" s="24"/>
      <c r="G4" s="27"/>
      <c r="H4" s="24"/>
      <c r="I4" s="24"/>
      <c r="J4" s="24"/>
      <c r="K4" s="24"/>
      <c r="L4" s="24"/>
      <c r="M4" s="27"/>
      <c r="N4" s="24"/>
    </row>
    <row r="5" spans="1:14" ht="19.5" customHeight="1">
      <c r="A5" s="24">
        <v>2</v>
      </c>
      <c r="B5" s="25" t="s">
        <v>163</v>
      </c>
      <c r="C5" s="25" t="s">
        <v>168</v>
      </c>
      <c r="D5" s="25" t="s">
        <v>128</v>
      </c>
      <c r="E5" s="26">
        <v>100</v>
      </c>
      <c r="F5" s="24"/>
      <c r="G5" s="27"/>
      <c r="H5" s="24"/>
      <c r="I5" s="24"/>
      <c r="J5" s="24"/>
      <c r="K5" s="24"/>
      <c r="L5" s="24"/>
      <c r="M5" s="27"/>
      <c r="N5" s="24"/>
    </row>
    <row r="6" spans="1:14" ht="19.5" customHeight="1">
      <c r="A6" s="24">
        <v>3</v>
      </c>
      <c r="B6" s="24" t="s">
        <v>225</v>
      </c>
      <c r="C6" s="24"/>
      <c r="D6" s="24" t="s">
        <v>128</v>
      </c>
      <c r="E6" s="11">
        <v>125</v>
      </c>
      <c r="F6" s="24"/>
      <c r="G6" s="27"/>
      <c r="H6" s="24"/>
      <c r="I6" s="24"/>
      <c r="J6" s="24"/>
      <c r="K6" s="24"/>
      <c r="L6" s="24"/>
      <c r="M6" s="27"/>
      <c r="N6" s="24"/>
    </row>
    <row r="7" spans="1:14" ht="19.5" customHeight="1">
      <c r="A7" s="24">
        <v>4</v>
      </c>
      <c r="B7" s="24" t="s">
        <v>281</v>
      </c>
      <c r="C7" s="24" t="s">
        <v>282</v>
      </c>
      <c r="D7" s="24" t="s">
        <v>128</v>
      </c>
      <c r="E7" s="11"/>
      <c r="F7" s="24"/>
      <c r="G7" s="27"/>
      <c r="H7" s="24"/>
      <c r="I7" s="24"/>
      <c r="J7" s="24"/>
      <c r="K7" s="24"/>
      <c r="L7" s="24"/>
      <c r="M7" s="27"/>
      <c r="N7" s="24"/>
    </row>
    <row r="8" spans="1:14" ht="19.5" customHeight="1">
      <c r="A8" s="24">
        <v>5</v>
      </c>
      <c r="B8" s="25" t="s">
        <v>163</v>
      </c>
      <c r="C8" s="25" t="s">
        <v>164</v>
      </c>
      <c r="D8" s="25" t="s">
        <v>128</v>
      </c>
      <c r="E8" s="26">
        <v>100</v>
      </c>
      <c r="F8" s="24"/>
      <c r="G8" s="27"/>
      <c r="H8" s="12" t="s">
        <v>283</v>
      </c>
      <c r="I8" s="12"/>
      <c r="J8" s="12"/>
      <c r="K8" s="12"/>
      <c r="L8" s="12"/>
      <c r="M8" s="32"/>
      <c r="N8" s="24"/>
    </row>
    <row r="9" spans="1:14" ht="19.5" customHeight="1">
      <c r="A9" s="24">
        <v>6</v>
      </c>
      <c r="B9" s="25" t="s">
        <v>163</v>
      </c>
      <c r="C9" s="25" t="s">
        <v>166</v>
      </c>
      <c r="D9" s="25" t="s">
        <v>128</v>
      </c>
      <c r="E9" s="26">
        <v>100</v>
      </c>
      <c r="F9" s="24"/>
      <c r="G9" s="27"/>
      <c r="H9" s="12" t="s">
        <v>283</v>
      </c>
      <c r="I9" s="12"/>
      <c r="J9" s="12"/>
      <c r="K9" s="12"/>
      <c r="L9" s="12"/>
      <c r="M9" s="32"/>
      <c r="N9" s="24"/>
    </row>
    <row r="10" spans="1:14" ht="19.5" customHeight="1">
      <c r="A10" s="24">
        <v>7</v>
      </c>
      <c r="B10" s="25" t="s">
        <v>227</v>
      </c>
      <c r="C10" s="25" t="s">
        <v>228</v>
      </c>
      <c r="D10" s="24" t="s">
        <v>128</v>
      </c>
      <c r="E10" s="26">
        <v>25</v>
      </c>
      <c r="F10" s="24"/>
      <c r="G10" s="27"/>
      <c r="H10" s="12" t="s">
        <v>283</v>
      </c>
      <c r="I10" s="12"/>
      <c r="J10" s="12"/>
      <c r="K10" s="12"/>
      <c r="L10" s="12"/>
      <c r="M10" s="32"/>
      <c r="N10" s="24"/>
    </row>
    <row r="11" spans="1:14" ht="19.5" customHeight="1">
      <c r="A11" s="24">
        <v>8</v>
      </c>
      <c r="B11" s="25" t="s">
        <v>227</v>
      </c>
      <c r="C11" s="25" t="s">
        <v>229</v>
      </c>
      <c r="D11" s="24" t="s">
        <v>128</v>
      </c>
      <c r="E11" s="26">
        <v>30</v>
      </c>
      <c r="F11" s="24"/>
      <c r="G11" s="27"/>
      <c r="H11" s="12" t="s">
        <v>283</v>
      </c>
      <c r="I11" s="12"/>
      <c r="J11" s="12"/>
      <c r="K11" s="12"/>
      <c r="L11" s="12"/>
      <c r="M11" s="32"/>
      <c r="N11" s="24"/>
    </row>
    <row r="12" spans="1:14" ht="19.5" customHeight="1">
      <c r="A12" s="24">
        <v>9</v>
      </c>
      <c r="B12" s="28" t="s">
        <v>169</v>
      </c>
      <c r="C12" s="28" t="s">
        <v>284</v>
      </c>
      <c r="D12" s="28" t="s">
        <v>79</v>
      </c>
      <c r="E12" s="29">
        <v>5</v>
      </c>
      <c r="F12" s="24"/>
      <c r="G12" s="27"/>
      <c r="H12" s="145" t="s">
        <v>285</v>
      </c>
      <c r="I12" s="19"/>
      <c r="J12" s="19"/>
      <c r="K12" s="19"/>
      <c r="L12" s="19"/>
      <c r="M12" s="21"/>
      <c r="N12" s="24"/>
    </row>
    <row r="13" spans="1:14" ht="19.5" customHeight="1">
      <c r="A13" s="24">
        <v>10</v>
      </c>
      <c r="B13" s="28" t="s">
        <v>170</v>
      </c>
      <c r="C13" s="28"/>
      <c r="D13" s="28" t="s">
        <v>79</v>
      </c>
      <c r="E13" s="29">
        <v>4</v>
      </c>
      <c r="F13" s="24"/>
      <c r="G13" s="27"/>
      <c r="H13" s="19"/>
      <c r="I13" s="19"/>
      <c r="J13" s="19"/>
      <c r="K13" s="19"/>
      <c r="L13" s="19"/>
      <c r="M13" s="21"/>
      <c r="N13" s="24"/>
    </row>
  </sheetData>
  <sheetProtection/>
  <mergeCells count="15">
    <mergeCell ref="A1:N1"/>
    <mergeCell ref="H2:M2"/>
    <mergeCell ref="H8:M8"/>
    <mergeCell ref="H9:M9"/>
    <mergeCell ref="H10:M10"/>
    <mergeCell ref="H11:M11"/>
    <mergeCell ref="A2:A3"/>
    <mergeCell ref="B2:B3"/>
    <mergeCell ref="C2:C3"/>
    <mergeCell ref="D2:D3"/>
    <mergeCell ref="E2:E3"/>
    <mergeCell ref="F2:F3"/>
    <mergeCell ref="G2:G3"/>
    <mergeCell ref="N2:N3"/>
    <mergeCell ref="H12:M13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9.00390625" style="14" customWidth="1"/>
    <col min="2" max="2" width="13.00390625" style="14" customWidth="1"/>
    <col min="3" max="7" width="9.00390625" style="14" customWidth="1"/>
    <col min="8" max="8" width="7.75390625" style="14" customWidth="1"/>
    <col min="9" max="16384" width="9.00390625" style="14" customWidth="1"/>
  </cols>
  <sheetData>
    <row r="1" spans="1:8" ht="43.5" customHeight="1">
      <c r="A1" s="15" t="s">
        <v>286</v>
      </c>
      <c r="B1" s="15"/>
      <c r="C1" s="15"/>
      <c r="D1" s="15"/>
      <c r="E1" s="15"/>
      <c r="F1" s="15"/>
      <c r="G1" s="15"/>
      <c r="H1" s="15"/>
    </row>
    <row r="2" spans="1:8" ht="24.75" customHeight="1">
      <c r="A2" s="16" t="s">
        <v>1</v>
      </c>
      <c r="B2" s="16" t="s">
        <v>23</v>
      </c>
      <c r="C2" s="16" t="s">
        <v>25</v>
      </c>
      <c r="D2" s="16" t="s">
        <v>287</v>
      </c>
      <c r="E2" s="16" t="s">
        <v>32</v>
      </c>
      <c r="F2" s="16" t="s">
        <v>288</v>
      </c>
      <c r="G2" s="16" t="s">
        <v>33</v>
      </c>
      <c r="H2" s="16" t="s">
        <v>274</v>
      </c>
    </row>
    <row r="3" spans="1:8" ht="24.75" customHeight="1">
      <c r="A3" s="17"/>
      <c r="B3" s="17"/>
      <c r="C3" s="17"/>
      <c r="D3" s="17"/>
      <c r="E3" s="17"/>
      <c r="F3" s="17"/>
      <c r="G3" s="17"/>
      <c r="H3" s="17"/>
    </row>
    <row r="4" spans="1:8" ht="24.75" customHeight="1">
      <c r="A4" s="17"/>
      <c r="B4" s="17"/>
      <c r="C4" s="17"/>
      <c r="D4" s="17"/>
      <c r="E4" s="17"/>
      <c r="F4" s="17"/>
      <c r="G4" s="17"/>
      <c r="H4" s="17"/>
    </row>
    <row r="5" spans="1:8" ht="24.75" customHeight="1">
      <c r="A5" s="17"/>
      <c r="B5" s="17"/>
      <c r="C5" s="17"/>
      <c r="D5" s="17"/>
      <c r="E5" s="17"/>
      <c r="F5" s="17"/>
      <c r="G5" s="17"/>
      <c r="H5" s="17"/>
    </row>
    <row r="6" spans="1:8" ht="24.75" customHeight="1">
      <c r="A6" s="17"/>
      <c r="B6" s="17"/>
      <c r="C6" s="17"/>
      <c r="D6" s="17"/>
      <c r="E6" s="17"/>
      <c r="F6" s="17"/>
      <c r="G6" s="17"/>
      <c r="H6" s="17"/>
    </row>
    <row r="7" spans="1:8" ht="24.75" customHeight="1">
      <c r="A7" s="17"/>
      <c r="B7" s="17"/>
      <c r="C7" s="17"/>
      <c r="D7" s="17"/>
      <c r="E7" s="17"/>
      <c r="F7" s="17"/>
      <c r="G7" s="17"/>
      <c r="H7" s="17"/>
    </row>
    <row r="8" spans="1:8" ht="24.75" customHeight="1">
      <c r="A8" s="17"/>
      <c r="B8" s="17"/>
      <c r="C8" s="17"/>
      <c r="D8" s="17"/>
      <c r="E8" s="17"/>
      <c r="F8" s="17"/>
      <c r="G8" s="17"/>
      <c r="H8" s="17"/>
    </row>
    <row r="9" spans="1:8" ht="24.75" customHeight="1">
      <c r="A9" s="17"/>
      <c r="B9" s="17"/>
      <c r="C9" s="17"/>
      <c r="D9" s="17"/>
      <c r="E9" s="17"/>
      <c r="F9" s="17"/>
      <c r="G9" s="17"/>
      <c r="H9" s="17"/>
    </row>
    <row r="10" spans="1:8" ht="24.75" customHeight="1">
      <c r="A10" s="17"/>
      <c r="B10" s="17"/>
      <c r="C10" s="17"/>
      <c r="D10" s="17"/>
      <c r="E10" s="17"/>
      <c r="F10" s="17"/>
      <c r="G10" s="17"/>
      <c r="H10" s="17"/>
    </row>
    <row r="11" spans="1:8" ht="24.75" customHeight="1">
      <c r="A11" s="17"/>
      <c r="B11" s="17"/>
      <c r="C11" s="17"/>
      <c r="D11" s="17"/>
      <c r="E11" s="17"/>
      <c r="F11" s="17"/>
      <c r="G11" s="17"/>
      <c r="H11" s="17"/>
    </row>
    <row r="12" spans="1:8" ht="24.75" customHeight="1">
      <c r="A12" s="17"/>
      <c r="B12" s="17"/>
      <c r="C12" s="17"/>
      <c r="D12" s="17"/>
      <c r="E12" s="17"/>
      <c r="F12" s="17"/>
      <c r="G12" s="17"/>
      <c r="H12" s="17"/>
    </row>
    <row r="13" spans="1:8" ht="24.75" customHeight="1">
      <c r="A13" s="17"/>
      <c r="B13" s="17"/>
      <c r="C13" s="17"/>
      <c r="D13" s="17"/>
      <c r="E13" s="17"/>
      <c r="F13" s="17"/>
      <c r="G13" s="17"/>
      <c r="H13" s="17"/>
    </row>
    <row r="14" spans="1:8" ht="24.75" customHeight="1">
      <c r="A14" s="17"/>
      <c r="B14" s="17"/>
      <c r="C14" s="17"/>
      <c r="D14" s="17"/>
      <c r="E14" s="17"/>
      <c r="F14" s="17"/>
      <c r="G14" s="17"/>
      <c r="H14" s="17"/>
    </row>
    <row r="15" spans="1:8" ht="24.75" customHeight="1">
      <c r="A15" s="17"/>
      <c r="B15" s="17"/>
      <c r="C15" s="17"/>
      <c r="D15" s="17"/>
      <c r="E15" s="17"/>
      <c r="F15" s="17"/>
      <c r="G15" s="17"/>
      <c r="H15" s="17"/>
    </row>
    <row r="16" spans="1:8" ht="24.75" customHeight="1">
      <c r="A16" s="17" t="s">
        <v>69</v>
      </c>
      <c r="B16" s="17"/>
      <c r="C16" s="17"/>
      <c r="D16" s="17"/>
      <c r="E16" s="17"/>
      <c r="F16" s="17"/>
      <c r="G16" s="17"/>
      <c r="H16" s="17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5">
      <selection activeCell="B18" sqref="B18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5" t="s">
        <v>289</v>
      </c>
      <c r="B1" s="6"/>
      <c r="C1" s="7"/>
    </row>
    <row r="2" spans="1:3" ht="12" customHeight="1">
      <c r="A2" s="8" t="s">
        <v>1</v>
      </c>
      <c r="B2" s="9" t="s">
        <v>290</v>
      </c>
      <c r="C2" s="10" t="s">
        <v>291</v>
      </c>
    </row>
    <row r="3" spans="1:3" ht="12" customHeight="1">
      <c r="A3" s="11">
        <v>1</v>
      </c>
      <c r="B3" s="12" t="s">
        <v>292</v>
      </c>
      <c r="C3" s="13" t="s">
        <v>28</v>
      </c>
    </row>
    <row r="4" spans="1:3" ht="12" customHeight="1">
      <c r="A4" s="11">
        <v>2</v>
      </c>
      <c r="B4" s="12" t="s">
        <v>293</v>
      </c>
      <c r="C4" s="13" t="s">
        <v>294</v>
      </c>
    </row>
    <row r="5" spans="1:3" ht="12" customHeight="1">
      <c r="A5" s="11">
        <v>3</v>
      </c>
      <c r="B5" s="12" t="s">
        <v>295</v>
      </c>
      <c r="C5" s="13" t="s">
        <v>294</v>
      </c>
    </row>
    <row r="6" spans="1:3" ht="12" customHeight="1">
      <c r="A6" s="11">
        <v>4</v>
      </c>
      <c r="B6" s="12" t="s">
        <v>296</v>
      </c>
      <c r="C6" s="13" t="s">
        <v>294</v>
      </c>
    </row>
    <row r="7" spans="1:3" ht="12" customHeight="1">
      <c r="A7" s="11">
        <v>5</v>
      </c>
      <c r="B7" s="12" t="s">
        <v>297</v>
      </c>
      <c r="C7" s="13" t="s">
        <v>294</v>
      </c>
    </row>
    <row r="8" spans="1:3" ht="12" customHeight="1">
      <c r="A8" s="11">
        <v>6</v>
      </c>
      <c r="B8" s="12" t="s">
        <v>298</v>
      </c>
      <c r="C8" s="13" t="s">
        <v>294</v>
      </c>
    </row>
    <row r="9" spans="1:3" ht="12" customHeight="1">
      <c r="A9" s="11">
        <v>7</v>
      </c>
      <c r="B9" s="12" t="s">
        <v>299</v>
      </c>
      <c r="C9" s="13" t="s">
        <v>294</v>
      </c>
    </row>
    <row r="10" spans="1:3" ht="12" customHeight="1">
      <c r="A10" s="11">
        <v>8</v>
      </c>
      <c r="B10" s="12" t="s">
        <v>300</v>
      </c>
      <c r="C10" s="13" t="s">
        <v>294</v>
      </c>
    </row>
    <row r="11" spans="1:3" ht="12" customHeight="1">
      <c r="A11" s="11">
        <v>9</v>
      </c>
      <c r="B11" s="12" t="s">
        <v>301</v>
      </c>
      <c r="C11" s="13" t="s">
        <v>294</v>
      </c>
    </row>
    <row r="12" spans="1:3" ht="12" customHeight="1">
      <c r="A12" s="11">
        <v>10</v>
      </c>
      <c r="B12" s="12" t="s">
        <v>302</v>
      </c>
      <c r="C12" s="13" t="s">
        <v>294</v>
      </c>
    </row>
    <row r="13" spans="1:3" ht="12" customHeight="1">
      <c r="A13" s="11">
        <v>11</v>
      </c>
      <c r="B13" s="12" t="s">
        <v>303</v>
      </c>
      <c r="C13" s="13" t="s">
        <v>294</v>
      </c>
    </row>
    <row r="14" spans="1:3" ht="12" customHeight="1">
      <c r="A14" s="11">
        <v>12</v>
      </c>
      <c r="B14" s="12" t="s">
        <v>304</v>
      </c>
      <c r="C14" s="13" t="s">
        <v>294</v>
      </c>
    </row>
    <row r="15" spans="1:3" ht="12" customHeight="1">
      <c r="A15" s="11">
        <v>13</v>
      </c>
      <c r="B15" s="12" t="s">
        <v>305</v>
      </c>
      <c r="C15" s="13" t="s">
        <v>294</v>
      </c>
    </row>
    <row r="16" spans="1:3" ht="12" customHeight="1">
      <c r="A16" s="11">
        <v>14</v>
      </c>
      <c r="B16" s="12" t="s">
        <v>306</v>
      </c>
      <c r="C16" s="13" t="s">
        <v>294</v>
      </c>
    </row>
    <row r="17" spans="1:3" ht="12" customHeight="1">
      <c r="A17" s="11">
        <v>15</v>
      </c>
      <c r="B17" s="12" t="s">
        <v>307</v>
      </c>
      <c r="C17" s="13" t="s">
        <v>294</v>
      </c>
    </row>
    <row r="18" spans="1:3" ht="12" customHeight="1">
      <c r="A18" s="11">
        <v>16</v>
      </c>
      <c r="B18" s="12" t="s">
        <v>308</v>
      </c>
      <c r="C18" s="13" t="s">
        <v>294</v>
      </c>
    </row>
    <row r="19" spans="1:3" ht="12" customHeight="1">
      <c r="A19" s="11">
        <v>17</v>
      </c>
      <c r="B19" s="12" t="s">
        <v>309</v>
      </c>
      <c r="C19" s="13" t="s">
        <v>310</v>
      </c>
    </row>
    <row r="20" spans="1:3" ht="12" customHeight="1">
      <c r="A20" s="11">
        <v>18</v>
      </c>
      <c r="B20" s="12" t="s">
        <v>311</v>
      </c>
      <c r="C20" s="13" t="s">
        <v>310</v>
      </c>
    </row>
    <row r="21" spans="1:3" ht="12" customHeight="1">
      <c r="A21" s="11">
        <v>19</v>
      </c>
      <c r="B21" s="12" t="s">
        <v>312</v>
      </c>
      <c r="C21" s="13" t="s">
        <v>310</v>
      </c>
    </row>
    <row r="22" spans="1:3" ht="12" customHeight="1">
      <c r="A22" s="11">
        <v>20</v>
      </c>
      <c r="B22" s="12" t="s">
        <v>313</v>
      </c>
      <c r="C22" s="13" t="s">
        <v>310</v>
      </c>
    </row>
    <row r="23" spans="1:3" ht="12" customHeight="1">
      <c r="A23" s="11">
        <v>21</v>
      </c>
      <c r="B23" s="12" t="s">
        <v>314</v>
      </c>
      <c r="C23" s="13" t="s">
        <v>310</v>
      </c>
    </row>
    <row r="24" spans="1:3" ht="12" customHeight="1">
      <c r="A24" s="11">
        <v>22</v>
      </c>
      <c r="B24" s="12" t="s">
        <v>315</v>
      </c>
      <c r="C24" s="13" t="s">
        <v>310</v>
      </c>
    </row>
    <row r="25" spans="1:3" ht="12" customHeight="1">
      <c r="A25" s="11">
        <v>23</v>
      </c>
      <c r="B25" s="12" t="s">
        <v>316</v>
      </c>
      <c r="C25" s="13" t="s">
        <v>310</v>
      </c>
    </row>
    <row r="26" spans="1:3" ht="12" customHeight="1">
      <c r="A26" s="11">
        <v>24</v>
      </c>
      <c r="B26" s="12" t="s">
        <v>317</v>
      </c>
      <c r="C26" s="13" t="s">
        <v>310</v>
      </c>
    </row>
    <row r="27" spans="1:3" ht="12" customHeight="1">
      <c r="A27" s="11">
        <v>25</v>
      </c>
      <c r="B27" s="12" t="s">
        <v>318</v>
      </c>
      <c r="C27" s="13" t="s">
        <v>310</v>
      </c>
    </row>
    <row r="28" spans="1:3" ht="12" customHeight="1">
      <c r="A28" s="11">
        <v>26</v>
      </c>
      <c r="B28" s="12" t="s">
        <v>319</v>
      </c>
      <c r="C28" s="13" t="s">
        <v>310</v>
      </c>
    </row>
    <row r="29" spans="1:3" ht="12" customHeight="1">
      <c r="A29" s="11">
        <v>27</v>
      </c>
      <c r="B29" s="12" t="s">
        <v>320</v>
      </c>
      <c r="C29" s="13" t="s">
        <v>310</v>
      </c>
    </row>
    <row r="30" spans="1:3" ht="12" customHeight="1">
      <c r="A30" s="11">
        <v>28</v>
      </c>
      <c r="B30" s="12" t="s">
        <v>321</v>
      </c>
      <c r="C30" s="13" t="s">
        <v>310</v>
      </c>
    </row>
    <row r="31" spans="1:3" ht="12" customHeight="1">
      <c r="A31" s="11">
        <v>29</v>
      </c>
      <c r="B31" s="12" t="s">
        <v>322</v>
      </c>
      <c r="C31" s="13" t="s">
        <v>310</v>
      </c>
    </row>
    <row r="32" spans="1:3" ht="12" customHeight="1">
      <c r="A32" s="11">
        <v>30</v>
      </c>
      <c r="B32" s="12" t="s">
        <v>323</v>
      </c>
      <c r="C32" s="13" t="s">
        <v>310</v>
      </c>
    </row>
    <row r="33" spans="1:3" ht="12" customHeight="1">
      <c r="A33" s="11">
        <v>31</v>
      </c>
      <c r="B33" s="12" t="s">
        <v>324</v>
      </c>
      <c r="C33" s="13" t="s">
        <v>310</v>
      </c>
    </row>
    <row r="34" spans="1:3" ht="12" customHeight="1">
      <c r="A34" s="11">
        <v>32</v>
      </c>
      <c r="B34" s="12" t="s">
        <v>325</v>
      </c>
      <c r="C34" s="13" t="s">
        <v>310</v>
      </c>
    </row>
    <row r="35" spans="1:3" ht="12" customHeight="1">
      <c r="A35" s="11">
        <v>33</v>
      </c>
      <c r="B35" s="12" t="s">
        <v>326</v>
      </c>
      <c r="C35" s="13" t="s">
        <v>310</v>
      </c>
    </row>
    <row r="36" spans="1:3" ht="12" customHeight="1">
      <c r="A36" s="11">
        <v>34</v>
      </c>
      <c r="B36" s="12" t="s">
        <v>327</v>
      </c>
      <c r="C36" s="13" t="s">
        <v>310</v>
      </c>
    </row>
    <row r="37" spans="1:3" ht="12" customHeight="1">
      <c r="A37" s="11">
        <v>35</v>
      </c>
      <c r="B37" s="12" t="s">
        <v>328</v>
      </c>
      <c r="C37" s="13" t="s">
        <v>310</v>
      </c>
    </row>
    <row r="38" spans="1:3" ht="12" customHeight="1">
      <c r="A38" s="11">
        <v>36</v>
      </c>
      <c r="B38" s="12" t="s">
        <v>329</v>
      </c>
      <c r="C38" s="13" t="s">
        <v>310</v>
      </c>
    </row>
    <row r="39" spans="1:3" ht="12" customHeight="1">
      <c r="A39" s="11">
        <v>37</v>
      </c>
      <c r="B39" s="12" t="s">
        <v>330</v>
      </c>
      <c r="C39" s="13" t="s">
        <v>310</v>
      </c>
    </row>
    <row r="40" spans="1:3" ht="12" customHeight="1">
      <c r="A40" s="11">
        <v>38</v>
      </c>
      <c r="B40" s="12" t="s">
        <v>331</v>
      </c>
      <c r="C40" s="13" t="s">
        <v>310</v>
      </c>
    </row>
    <row r="41" spans="1:3" ht="12" customHeight="1">
      <c r="A41" s="11">
        <v>39</v>
      </c>
      <c r="B41" s="12" t="s">
        <v>332</v>
      </c>
      <c r="C41" s="13" t="s">
        <v>310</v>
      </c>
    </row>
    <row r="42" spans="1:3" ht="12" customHeight="1">
      <c r="A42" s="11">
        <v>40</v>
      </c>
      <c r="B42" s="12" t="s">
        <v>333</v>
      </c>
      <c r="C42" s="13" t="s">
        <v>310</v>
      </c>
    </row>
    <row r="43" spans="1:3" ht="12" customHeight="1">
      <c r="A43" s="11">
        <v>41</v>
      </c>
      <c r="B43" s="12" t="s">
        <v>334</v>
      </c>
      <c r="C43" s="13" t="s">
        <v>335</v>
      </c>
    </row>
    <row r="44" spans="1:3" ht="12" customHeight="1">
      <c r="A44" s="11">
        <v>42</v>
      </c>
      <c r="B44" s="12" t="s">
        <v>336</v>
      </c>
      <c r="C44" s="13" t="s">
        <v>335</v>
      </c>
    </row>
    <row r="45" spans="1:3" ht="12" customHeight="1">
      <c r="A45" s="11">
        <v>43</v>
      </c>
      <c r="B45" s="12" t="s">
        <v>337</v>
      </c>
      <c r="C45" s="13" t="s">
        <v>335</v>
      </c>
    </row>
    <row r="46" spans="1:3" ht="12" customHeight="1">
      <c r="A46" s="11">
        <v>44</v>
      </c>
      <c r="B46" s="12" t="s">
        <v>338</v>
      </c>
      <c r="C46" s="13" t="s">
        <v>335</v>
      </c>
    </row>
    <row r="47" spans="1:3" ht="12" customHeight="1">
      <c r="A47" s="11">
        <v>45</v>
      </c>
      <c r="B47" s="12" t="s">
        <v>339</v>
      </c>
      <c r="C47" s="13" t="s">
        <v>335</v>
      </c>
    </row>
    <row r="48" spans="1:3" ht="12" customHeight="1">
      <c r="A48" s="11">
        <v>46</v>
      </c>
      <c r="B48" s="12" t="s">
        <v>340</v>
      </c>
      <c r="C48" s="13" t="s">
        <v>335</v>
      </c>
    </row>
    <row r="49" spans="1:3" ht="12" customHeight="1">
      <c r="A49" s="11">
        <v>47</v>
      </c>
      <c r="B49" s="12" t="s">
        <v>341</v>
      </c>
      <c r="C49" s="13" t="s">
        <v>335</v>
      </c>
    </row>
    <row r="50" spans="1:3" ht="12" customHeight="1">
      <c r="A50" s="11">
        <v>48</v>
      </c>
      <c r="B50" s="12" t="s">
        <v>342</v>
      </c>
      <c r="C50" s="13" t="s">
        <v>335</v>
      </c>
    </row>
    <row r="51" spans="1:3" ht="12" customHeight="1">
      <c r="A51" s="11">
        <v>49</v>
      </c>
      <c r="B51" s="12" t="s">
        <v>343</v>
      </c>
      <c r="C51" s="13" t="s">
        <v>335</v>
      </c>
    </row>
    <row r="52" spans="1:3" ht="12" customHeight="1">
      <c r="A52" s="11">
        <v>50</v>
      </c>
      <c r="B52" s="12" t="s">
        <v>344</v>
      </c>
      <c r="C52" s="13" t="s">
        <v>335</v>
      </c>
    </row>
    <row r="53" spans="1:3" ht="12" customHeight="1">
      <c r="A53" s="11">
        <v>51</v>
      </c>
      <c r="B53" s="12" t="s">
        <v>345</v>
      </c>
      <c r="C53" s="13" t="s">
        <v>335</v>
      </c>
    </row>
    <row r="54" spans="1:3" ht="12" customHeight="1">
      <c r="A54" s="11">
        <v>52</v>
      </c>
      <c r="B54" s="12" t="s">
        <v>346</v>
      </c>
      <c r="C54" s="13" t="s">
        <v>335</v>
      </c>
    </row>
    <row r="55" spans="1:3" ht="12" customHeight="1">
      <c r="A55" s="11">
        <v>53</v>
      </c>
      <c r="B55" s="12" t="s">
        <v>347</v>
      </c>
      <c r="C55" s="13" t="s">
        <v>335</v>
      </c>
    </row>
    <row r="56" spans="1:3" ht="12" customHeight="1">
      <c r="A56" s="11">
        <v>54</v>
      </c>
      <c r="B56" s="12" t="s">
        <v>348</v>
      </c>
      <c r="C56" s="13" t="s">
        <v>335</v>
      </c>
    </row>
    <row r="57" spans="1:3" ht="12" customHeight="1">
      <c r="A57" s="11">
        <v>55</v>
      </c>
      <c r="B57" s="12" t="s">
        <v>349</v>
      </c>
      <c r="C57" s="13" t="s">
        <v>335</v>
      </c>
    </row>
    <row r="58" spans="1:3" ht="12" customHeight="1">
      <c r="A58" s="11">
        <v>56</v>
      </c>
      <c r="B58" s="12" t="s">
        <v>350</v>
      </c>
      <c r="C58" s="13" t="s">
        <v>335</v>
      </c>
    </row>
    <row r="59" spans="1:3" ht="12" customHeight="1">
      <c r="A59" s="11">
        <v>57</v>
      </c>
      <c r="B59" s="12" t="s">
        <v>351</v>
      </c>
      <c r="C59" s="13" t="s">
        <v>335</v>
      </c>
    </row>
    <row r="60" spans="1:3" ht="12" customHeight="1">
      <c r="A60" s="11">
        <v>58</v>
      </c>
      <c r="B60" s="12" t="s">
        <v>352</v>
      </c>
      <c r="C60" s="13" t="s">
        <v>335</v>
      </c>
    </row>
    <row r="61" spans="1:3" ht="12" customHeight="1">
      <c r="A61" s="11">
        <v>59</v>
      </c>
      <c r="B61" s="12" t="s">
        <v>353</v>
      </c>
      <c r="C61" s="13" t="s">
        <v>335</v>
      </c>
    </row>
    <row r="62" spans="1:3" ht="12" customHeight="1">
      <c r="A62" s="11">
        <v>60</v>
      </c>
      <c r="B62" s="12" t="s">
        <v>354</v>
      </c>
      <c r="C62" s="13" t="s">
        <v>335</v>
      </c>
    </row>
    <row r="63" spans="1:3" ht="12" customHeight="1">
      <c r="A63" s="11">
        <v>61</v>
      </c>
      <c r="B63" s="12" t="s">
        <v>355</v>
      </c>
      <c r="C63" s="13" t="s">
        <v>335</v>
      </c>
    </row>
    <row r="64" spans="1:3" ht="12" customHeight="1">
      <c r="A64" s="11">
        <v>62</v>
      </c>
      <c r="B64" s="12" t="s">
        <v>356</v>
      </c>
      <c r="C64" s="13" t="s">
        <v>335</v>
      </c>
    </row>
    <row r="65" spans="1:3" ht="12" customHeight="1">
      <c r="A65" s="11">
        <v>63</v>
      </c>
      <c r="B65" s="12" t="s">
        <v>357</v>
      </c>
      <c r="C65" s="13" t="s">
        <v>335</v>
      </c>
    </row>
    <row r="66" spans="1:3" ht="12" customHeight="1">
      <c r="A66" s="11">
        <v>64</v>
      </c>
      <c r="B66" s="12" t="s">
        <v>358</v>
      </c>
      <c r="C66" s="13" t="s">
        <v>335</v>
      </c>
    </row>
    <row r="67" spans="1:3" ht="12" customHeight="1">
      <c r="A67" s="11">
        <v>65</v>
      </c>
      <c r="B67" s="12" t="s">
        <v>359</v>
      </c>
      <c r="C67" s="13" t="s">
        <v>335</v>
      </c>
    </row>
    <row r="68" spans="1:3" ht="12" customHeight="1">
      <c r="A68" s="11">
        <v>66</v>
      </c>
      <c r="B68" s="12" t="s">
        <v>360</v>
      </c>
      <c r="C68" s="13" t="s">
        <v>335</v>
      </c>
    </row>
    <row r="69" spans="1:3" ht="12" customHeight="1">
      <c r="A69" s="11">
        <v>67</v>
      </c>
      <c r="B69" s="12" t="s">
        <v>361</v>
      </c>
      <c r="C69" s="13" t="s">
        <v>335</v>
      </c>
    </row>
    <row r="70" spans="1:3" ht="12" customHeight="1">
      <c r="A70" s="11">
        <v>68</v>
      </c>
      <c r="B70" s="12" t="s">
        <v>362</v>
      </c>
      <c r="C70" s="13" t="s">
        <v>335</v>
      </c>
    </row>
    <row r="71" spans="1:3" ht="12" customHeight="1">
      <c r="A71" s="11">
        <v>69</v>
      </c>
      <c r="B71" s="12" t="s">
        <v>363</v>
      </c>
      <c r="C71" s="13" t="s">
        <v>335</v>
      </c>
    </row>
    <row r="72" spans="1:3" ht="12" customHeight="1">
      <c r="A72" s="11">
        <v>70</v>
      </c>
      <c r="B72" s="12" t="s">
        <v>364</v>
      </c>
      <c r="C72" s="13" t="s">
        <v>335</v>
      </c>
    </row>
    <row r="73" spans="1:3" ht="12" customHeight="1">
      <c r="A73" s="11">
        <v>71</v>
      </c>
      <c r="B73" s="12" t="s">
        <v>365</v>
      </c>
      <c r="C73" s="13" t="s">
        <v>335</v>
      </c>
    </row>
    <row r="74" spans="1:3" ht="12" customHeight="1">
      <c r="A74" s="11">
        <v>72</v>
      </c>
      <c r="B74" s="12" t="s">
        <v>366</v>
      </c>
      <c r="C74" s="13" t="s">
        <v>335</v>
      </c>
    </row>
    <row r="75" spans="1:3" ht="12" customHeight="1">
      <c r="A75" s="11">
        <v>73</v>
      </c>
      <c r="B75" s="12" t="s">
        <v>367</v>
      </c>
      <c r="C75" s="13" t="s">
        <v>335</v>
      </c>
    </row>
    <row r="76" spans="1:3" ht="12" customHeight="1">
      <c r="A76" s="11">
        <v>74</v>
      </c>
      <c r="B76" s="12" t="s">
        <v>368</v>
      </c>
      <c r="C76" s="13" t="s">
        <v>335</v>
      </c>
    </row>
    <row r="77" spans="1:3" ht="12" customHeight="1">
      <c r="A77" s="11">
        <v>75</v>
      </c>
      <c r="B77" s="12" t="s">
        <v>369</v>
      </c>
      <c r="C77" s="13" t="s">
        <v>335</v>
      </c>
    </row>
    <row r="78" spans="1:3" ht="12" customHeight="1">
      <c r="A78" s="11">
        <v>76</v>
      </c>
      <c r="B78" s="12" t="s">
        <v>370</v>
      </c>
      <c r="C78" s="13" t="s">
        <v>335</v>
      </c>
    </row>
    <row r="79" spans="1:3" ht="12" customHeight="1">
      <c r="A79" s="11">
        <v>77</v>
      </c>
      <c r="B79" s="12" t="s">
        <v>371</v>
      </c>
      <c r="C79" s="13" t="s">
        <v>335</v>
      </c>
    </row>
    <row r="80" spans="1:3" ht="12" customHeight="1">
      <c r="A80" s="11">
        <v>78</v>
      </c>
      <c r="B80" s="12" t="s">
        <v>372</v>
      </c>
      <c r="C80" s="13" t="s">
        <v>335</v>
      </c>
    </row>
    <row r="81" spans="1:3" ht="12" customHeight="1">
      <c r="A81" s="11">
        <v>79</v>
      </c>
      <c r="B81" s="12" t="s">
        <v>373</v>
      </c>
      <c r="C81" s="13" t="s">
        <v>335</v>
      </c>
    </row>
    <row r="82" spans="1:3" ht="12" customHeight="1">
      <c r="A82" s="11">
        <v>80</v>
      </c>
      <c r="B82" s="12" t="s">
        <v>374</v>
      </c>
      <c r="C82" s="13" t="s">
        <v>335</v>
      </c>
    </row>
    <row r="83" spans="1:3" ht="12" customHeight="1">
      <c r="A83" s="11">
        <v>81</v>
      </c>
      <c r="B83" s="12" t="s">
        <v>375</v>
      </c>
      <c r="C83" s="13" t="s">
        <v>335</v>
      </c>
    </row>
    <row r="84" spans="1:3" ht="12" customHeight="1">
      <c r="A84" s="11">
        <v>82</v>
      </c>
      <c r="B84" s="12" t="s">
        <v>376</v>
      </c>
      <c r="C84" s="13" t="s">
        <v>335</v>
      </c>
    </row>
    <row r="85" spans="1:3" ht="12" customHeight="1">
      <c r="A85" s="11">
        <v>83</v>
      </c>
      <c r="B85" s="12" t="s">
        <v>377</v>
      </c>
      <c r="C85" s="13" t="s">
        <v>335</v>
      </c>
    </row>
    <row r="86" spans="1:3" ht="12" customHeight="1">
      <c r="A86" s="11">
        <v>84</v>
      </c>
      <c r="B86" s="12" t="s">
        <v>378</v>
      </c>
      <c r="C86" s="13" t="s">
        <v>335</v>
      </c>
    </row>
    <row r="87" spans="1:3" ht="12" customHeight="1">
      <c r="A87" s="11">
        <v>85</v>
      </c>
      <c r="B87" s="12" t="s">
        <v>379</v>
      </c>
      <c r="C87" s="13" t="s">
        <v>335</v>
      </c>
    </row>
    <row r="88" spans="1:3" ht="12" customHeight="1">
      <c r="A88" s="11">
        <v>86</v>
      </c>
      <c r="B88" s="12" t="s">
        <v>380</v>
      </c>
      <c r="C88" s="13" t="s">
        <v>335</v>
      </c>
    </row>
    <row r="89" spans="1:3" ht="12" customHeight="1">
      <c r="A89" s="11">
        <v>87</v>
      </c>
      <c r="B89" s="12" t="s">
        <v>381</v>
      </c>
      <c r="C89" s="13" t="s">
        <v>335</v>
      </c>
    </row>
    <row r="90" spans="1:3" ht="12" customHeight="1">
      <c r="A90" s="11">
        <v>88</v>
      </c>
      <c r="B90" s="12" t="s">
        <v>382</v>
      </c>
      <c r="C90" s="13" t="s">
        <v>335</v>
      </c>
    </row>
    <row r="91" spans="1:3" ht="12" customHeight="1">
      <c r="A91" s="11">
        <v>89</v>
      </c>
      <c r="B91" s="12" t="s">
        <v>383</v>
      </c>
      <c r="C91" s="13" t="s">
        <v>335</v>
      </c>
    </row>
    <row r="92" spans="1:3" ht="12" customHeight="1">
      <c r="A92" s="11">
        <v>90</v>
      </c>
      <c r="B92" s="12" t="s">
        <v>384</v>
      </c>
      <c r="C92" s="13" t="s">
        <v>335</v>
      </c>
    </row>
    <row r="93" spans="1:3" ht="12" customHeight="1">
      <c r="A93" s="11">
        <v>91</v>
      </c>
      <c r="B93" s="12" t="s">
        <v>385</v>
      </c>
      <c r="C93" s="13" t="s">
        <v>335</v>
      </c>
    </row>
    <row r="94" spans="1:3" ht="12" customHeight="1">
      <c r="A94" s="11">
        <v>92</v>
      </c>
      <c r="B94" s="12" t="s">
        <v>386</v>
      </c>
      <c r="C94" s="13" t="s">
        <v>335</v>
      </c>
    </row>
    <row r="95" spans="1:3" ht="12" customHeight="1">
      <c r="A95" s="11">
        <v>93</v>
      </c>
      <c r="B95" s="12" t="s">
        <v>387</v>
      </c>
      <c r="C95" s="13" t="s">
        <v>335</v>
      </c>
    </row>
    <row r="96" spans="1:3" ht="12" customHeight="1">
      <c r="A96" s="11">
        <v>94</v>
      </c>
      <c r="B96" s="12" t="s">
        <v>388</v>
      </c>
      <c r="C96" s="13" t="s">
        <v>335</v>
      </c>
    </row>
    <row r="97" spans="1:3" ht="12" customHeight="1">
      <c r="A97" s="11">
        <v>95</v>
      </c>
      <c r="B97" s="12" t="s">
        <v>389</v>
      </c>
      <c r="C97" s="13" t="s">
        <v>335</v>
      </c>
    </row>
    <row r="98" spans="1:3" ht="12" customHeight="1">
      <c r="A98" s="11">
        <v>96</v>
      </c>
      <c r="B98" s="12" t="s">
        <v>390</v>
      </c>
      <c r="C98" s="13" t="s">
        <v>335</v>
      </c>
    </row>
    <row r="99" spans="1:3" ht="12" customHeight="1">
      <c r="A99" s="11">
        <v>97</v>
      </c>
      <c r="B99" s="12" t="s">
        <v>391</v>
      </c>
      <c r="C99" s="13" t="s">
        <v>335</v>
      </c>
    </row>
    <row r="100" spans="1:3" ht="12" customHeight="1">
      <c r="A100" s="11">
        <v>98</v>
      </c>
      <c r="B100" s="12" t="s">
        <v>392</v>
      </c>
      <c r="C100" s="13" t="s">
        <v>335</v>
      </c>
    </row>
    <row r="101" spans="1:3" ht="12" customHeight="1">
      <c r="A101" s="11">
        <v>99</v>
      </c>
      <c r="B101" s="12" t="s">
        <v>393</v>
      </c>
      <c r="C101" s="13" t="s">
        <v>335</v>
      </c>
    </row>
    <row r="102" spans="1:3" ht="12" customHeight="1">
      <c r="A102" s="11">
        <v>100</v>
      </c>
      <c r="B102" s="12" t="s">
        <v>394</v>
      </c>
      <c r="C102" s="13" t="s">
        <v>335</v>
      </c>
    </row>
  </sheetData>
  <sheetProtection/>
  <mergeCells count="1">
    <mergeCell ref="A1:C1"/>
  </mergeCells>
  <printOptions/>
  <pageMargins left="0.75" right="0.75" top="0.63" bottom="0.47" header="0.35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2012-11-28T06:18:22Z</cp:lastPrinted>
  <dcterms:created xsi:type="dcterms:W3CDTF">1996-12-17T01:32:42Z</dcterms:created>
  <dcterms:modified xsi:type="dcterms:W3CDTF">2016-10-07T06:36:34Z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