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51" yWindow="5520" windowWidth="20610" windowHeight="3810" activeTab="0"/>
  </bookViews>
  <sheets>
    <sheet name="2014年01月" sheetId="1" r:id="rId1"/>
    <sheet name="2014年01月 (2)" sheetId="2" r:id="rId2"/>
  </sheets>
  <definedNames/>
  <calcPr fullCalcOnLoad="1"/>
</workbook>
</file>

<file path=xl/sharedStrings.xml><?xml version="1.0" encoding="utf-8"?>
<sst xmlns="http://schemas.openxmlformats.org/spreadsheetml/2006/main" count="130" uniqueCount="102">
  <si>
    <t>XX店XX月销售明细表</t>
  </si>
  <si>
    <t>每日销售合计</t>
  </si>
  <si>
    <t>银行存款</t>
  </si>
  <si>
    <t>代码</t>
  </si>
  <si>
    <t>交通银行东大街支行</t>
  </si>
  <si>
    <t>交通银行东大街支行（存单二）</t>
  </si>
  <si>
    <t>工行红星路支行</t>
  </si>
  <si>
    <t>工行红星路支行（存单二）</t>
  </si>
  <si>
    <t>民生银行锦兴支行</t>
  </si>
  <si>
    <t>民生银行锦兴支行（存单二）</t>
  </si>
  <si>
    <t>农行崇州支行</t>
  </si>
  <si>
    <t>农行崇州支行（存单二）</t>
  </si>
  <si>
    <t>中信银行温江支行</t>
  </si>
  <si>
    <t>中信银行温江支行（存单二）</t>
  </si>
  <si>
    <t>农行昭忠祠支行（二）</t>
  </si>
  <si>
    <t>蒲蓉惠个人卡</t>
  </si>
  <si>
    <t>邮政储蓄</t>
  </si>
  <si>
    <t>邮政储蓄（存单二）</t>
  </si>
  <si>
    <t>交通银行630753</t>
  </si>
  <si>
    <t>交通银行630753（存单二）</t>
  </si>
  <si>
    <t>建设银行173510</t>
  </si>
  <si>
    <t>建设银行173510（存单二）</t>
  </si>
  <si>
    <t>中国银行127241</t>
  </si>
  <si>
    <t>中国银行127241（存单二）</t>
  </si>
  <si>
    <t>农业银行521017</t>
  </si>
  <si>
    <t>农业银行521017（存单二）</t>
  </si>
  <si>
    <t>民生银行008900</t>
  </si>
  <si>
    <t>民生银行008900（存单二）</t>
  </si>
  <si>
    <t>工商银行73175</t>
  </si>
  <si>
    <t>工商银行73175（存单二）</t>
  </si>
  <si>
    <t>店长个人卡</t>
  </si>
  <si>
    <t>社保合计</t>
  </si>
  <si>
    <t>市社保</t>
  </si>
  <si>
    <t>省医保</t>
  </si>
  <si>
    <t>省门特</t>
  </si>
  <si>
    <t>崇州社保</t>
  </si>
  <si>
    <t>新津社保</t>
  </si>
  <si>
    <t>邛崃社保</t>
  </si>
  <si>
    <t>非城镇社保</t>
  </si>
  <si>
    <t>POS刷卡</t>
  </si>
  <si>
    <t>储值卡</t>
  </si>
  <si>
    <t>收入差异</t>
  </si>
  <si>
    <t>备注</t>
  </si>
  <si>
    <t>统计合计</t>
  </si>
  <si>
    <t>26ˉ04</t>
  </si>
  <si>
    <t>05——15</t>
  </si>
  <si>
    <t>16-25</t>
  </si>
  <si>
    <t>非城镇</t>
  </si>
  <si>
    <t>团购活动</t>
  </si>
  <si>
    <t>收入差异</t>
  </si>
  <si>
    <t>西部收据122101</t>
  </si>
  <si>
    <t>XX店XX月销售明细表</t>
  </si>
  <si>
    <t>每日销售合计</t>
  </si>
  <si>
    <t>银行存款</t>
  </si>
  <si>
    <t>代码</t>
  </si>
  <si>
    <t>交通银行东大街支行</t>
  </si>
  <si>
    <t>交通银行东大街支行（存单二）</t>
  </si>
  <si>
    <t>工行红星路支行</t>
  </si>
  <si>
    <t>工行红星路支行（存单二）</t>
  </si>
  <si>
    <t>民生银行锦兴支行</t>
  </si>
  <si>
    <t>民生银行锦兴支行（存单二）</t>
  </si>
  <si>
    <t>农行崇州支行</t>
  </si>
  <si>
    <t>农行崇州支行（存单二）</t>
  </si>
  <si>
    <t>中信银行温江支行</t>
  </si>
  <si>
    <t>中信银行温江支行（存单二）</t>
  </si>
  <si>
    <t>西部收据122101</t>
  </si>
  <si>
    <t>农行昭忠祠支行（二）</t>
  </si>
  <si>
    <t>蒲蓉惠个人卡</t>
  </si>
  <si>
    <t>邮政储蓄</t>
  </si>
  <si>
    <t>邮政储蓄（存单二）</t>
  </si>
  <si>
    <t>交通银行630753</t>
  </si>
  <si>
    <t>交通银行630753（存单二）</t>
  </si>
  <si>
    <t>建设银行173510</t>
  </si>
  <si>
    <t>建设银行173510（存单二）</t>
  </si>
  <si>
    <t>中国银行127241</t>
  </si>
  <si>
    <t>中国银行127241（存单二）</t>
  </si>
  <si>
    <t>农业银行521017</t>
  </si>
  <si>
    <t>农业银行521017（存单二）</t>
  </si>
  <si>
    <t>民生银行008900</t>
  </si>
  <si>
    <t>民生银行008900（存单二）</t>
  </si>
  <si>
    <t>工商银行73175</t>
  </si>
  <si>
    <t>工商银行73175（存单二）</t>
  </si>
  <si>
    <t>店长个人卡</t>
  </si>
  <si>
    <t>社保合计</t>
  </si>
  <si>
    <t>市社保</t>
  </si>
  <si>
    <t>省医保</t>
  </si>
  <si>
    <t>省门特</t>
  </si>
  <si>
    <t>崇州社保</t>
  </si>
  <si>
    <t>新津社保</t>
  </si>
  <si>
    <t>邛崃社保</t>
  </si>
  <si>
    <t>非城镇社保</t>
  </si>
  <si>
    <t>POS刷卡</t>
  </si>
  <si>
    <t>储值卡</t>
  </si>
  <si>
    <t>收入差异</t>
  </si>
  <si>
    <t>备注</t>
  </si>
  <si>
    <t>统计合计</t>
  </si>
  <si>
    <t>26ˉ04</t>
  </si>
  <si>
    <t>05——15</t>
  </si>
  <si>
    <t>16-25</t>
  </si>
  <si>
    <t>非城镇</t>
  </si>
  <si>
    <t>团购活动</t>
  </si>
  <si>
    <t>泰康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</si>
</sst>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mmm/yyyy"/>
  </numFmts>
  <fonts count="2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3"/>
      <name val="宋体"/>
      <family val="0"/>
    </font>
    <font>
      <b/>
      <sz val="13"/>
      <color indexed="8"/>
      <name val="宋体"/>
      <family val="0"/>
    </font>
    <font>
      <b/>
      <sz val="13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/>
    </xf>
    <xf numFmtId="0" fontId="21" fillId="24" borderId="0" xfId="0" applyFont="1" applyFill="1" applyAlignment="1">
      <alignment/>
    </xf>
    <xf numFmtId="0" fontId="21" fillId="24" borderId="10" xfId="0" applyFont="1" applyFill="1" applyBorder="1" applyAlignment="1">
      <alignment/>
    </xf>
    <xf numFmtId="58" fontId="21" fillId="24" borderId="10" xfId="0" applyNumberFormat="1" applyFont="1" applyFill="1" applyBorder="1" applyAlignment="1">
      <alignment/>
    </xf>
    <xf numFmtId="58" fontId="21" fillId="24" borderId="0" xfId="0" applyNumberFormat="1" applyFont="1" applyFill="1" applyAlignment="1">
      <alignment/>
    </xf>
    <xf numFmtId="0" fontId="22" fillId="19" borderId="10" xfId="0" applyFont="1" applyFill="1" applyBorder="1" applyAlignment="1">
      <alignment/>
    </xf>
    <xf numFmtId="0" fontId="22" fillId="19" borderId="10" xfId="0" applyNumberFormat="1" applyFont="1" applyFill="1" applyBorder="1" applyAlignment="1">
      <alignment/>
    </xf>
    <xf numFmtId="58" fontId="22" fillId="19" borderId="0" xfId="0" applyNumberFormat="1" applyFont="1" applyFill="1" applyAlignment="1">
      <alignment/>
    </xf>
    <xf numFmtId="0" fontId="22" fillId="19" borderId="0" xfId="0" applyFont="1" applyFill="1" applyAlignment="1">
      <alignment/>
    </xf>
    <xf numFmtId="0" fontId="23" fillId="22" borderId="10" xfId="0" applyFont="1" applyFill="1" applyBorder="1" applyAlignment="1">
      <alignment/>
    </xf>
    <xf numFmtId="0" fontId="23" fillId="22" borderId="10" xfId="0" applyNumberFormat="1" applyFont="1" applyFill="1" applyBorder="1" applyAlignment="1">
      <alignment/>
    </xf>
    <xf numFmtId="58" fontId="23" fillId="22" borderId="0" xfId="0" applyNumberFormat="1" applyFont="1" applyFill="1" applyAlignment="1">
      <alignment/>
    </xf>
    <xf numFmtId="0" fontId="23" fillId="22" borderId="0" xfId="0" applyFont="1" applyFill="1" applyAlignment="1">
      <alignment/>
    </xf>
    <xf numFmtId="0" fontId="21" fillId="24" borderId="10" xfId="0" applyNumberFormat="1" applyFont="1" applyFill="1" applyBorder="1" applyAlignment="1">
      <alignment/>
    </xf>
    <xf numFmtId="0" fontId="21" fillId="7" borderId="10" xfId="0" applyNumberFormat="1" applyFont="1" applyFill="1" applyBorder="1" applyAlignment="1">
      <alignment/>
    </xf>
    <xf numFmtId="0" fontId="21" fillId="24" borderId="10" xfId="0" applyNumberFormat="1" applyFont="1" applyFill="1" applyBorder="1" applyAlignment="1">
      <alignment/>
    </xf>
    <xf numFmtId="0" fontId="23" fillId="8" borderId="10" xfId="0" applyFont="1" applyFill="1" applyBorder="1" applyAlignment="1">
      <alignment/>
    </xf>
    <xf numFmtId="0" fontId="23" fillId="8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NumberFormat="1" applyFont="1" applyAlignment="1">
      <alignment/>
    </xf>
    <xf numFmtId="0" fontId="21" fillId="22" borderId="10" xfId="0" applyFont="1" applyFill="1" applyBorder="1" applyAlignment="1">
      <alignment/>
    </xf>
    <xf numFmtId="0" fontId="21" fillId="22" borderId="10" xfId="0" applyNumberFormat="1" applyFont="1" applyFill="1" applyBorder="1" applyAlignment="1">
      <alignment/>
    </xf>
    <xf numFmtId="0" fontId="21" fillId="22" borderId="0" xfId="0" applyNumberFormat="1" applyFont="1" applyFill="1" applyAlignment="1">
      <alignment/>
    </xf>
    <xf numFmtId="0" fontId="21" fillId="22" borderId="0" xfId="0" applyFont="1" applyFill="1" applyAlignment="1">
      <alignment/>
    </xf>
    <xf numFmtId="0" fontId="21" fillId="25" borderId="10" xfId="0" applyFont="1" applyFill="1" applyBorder="1" applyAlignment="1">
      <alignment/>
    </xf>
    <xf numFmtId="0" fontId="21" fillId="25" borderId="10" xfId="0" applyNumberFormat="1" applyFont="1" applyFill="1" applyBorder="1" applyAlignment="1">
      <alignment/>
    </xf>
    <xf numFmtId="0" fontId="21" fillId="25" borderId="0" xfId="0" applyNumberFormat="1" applyFont="1" applyFill="1" applyAlignment="1">
      <alignment/>
    </xf>
    <xf numFmtId="0" fontId="21" fillId="25" borderId="0" xfId="0" applyFont="1" applyFill="1" applyAlignment="1">
      <alignment/>
    </xf>
    <xf numFmtId="0" fontId="21" fillId="5" borderId="10" xfId="0" applyFont="1" applyFill="1" applyBorder="1" applyAlignment="1">
      <alignment/>
    </xf>
    <xf numFmtId="0" fontId="21" fillId="5" borderId="10" xfId="0" applyNumberFormat="1" applyFont="1" applyFill="1" applyBorder="1" applyAlignment="1">
      <alignment/>
    </xf>
    <xf numFmtId="0" fontId="21" fillId="5" borderId="0" xfId="0" applyNumberFormat="1" applyFont="1" applyFill="1" applyAlignment="1">
      <alignment/>
    </xf>
    <xf numFmtId="0" fontId="21" fillId="5" borderId="0" xfId="0" applyFont="1" applyFill="1" applyAlignment="1">
      <alignment/>
    </xf>
    <xf numFmtId="0" fontId="21" fillId="7" borderId="10" xfId="0" applyFont="1" applyFill="1" applyBorder="1" applyAlignment="1">
      <alignment/>
    </xf>
    <xf numFmtId="0" fontId="21" fillId="7" borderId="0" xfId="0" applyNumberFormat="1" applyFont="1" applyFill="1" applyAlignment="1">
      <alignment/>
    </xf>
    <xf numFmtId="0" fontId="21" fillId="7" borderId="0" xfId="0" applyFont="1" applyFill="1" applyAlignment="1">
      <alignment/>
    </xf>
    <xf numFmtId="0" fontId="21" fillId="8" borderId="10" xfId="0" applyFont="1" applyFill="1" applyBorder="1" applyAlignment="1">
      <alignment/>
    </xf>
    <xf numFmtId="0" fontId="21" fillId="8" borderId="10" xfId="0" applyNumberFormat="1" applyFont="1" applyFill="1" applyBorder="1" applyAlignment="1">
      <alignment/>
    </xf>
    <xf numFmtId="0" fontId="21" fillId="8" borderId="0" xfId="0" applyFont="1" applyFill="1" applyAlignment="1">
      <alignment/>
    </xf>
    <xf numFmtId="0" fontId="21" fillId="24" borderId="0" xfId="0" applyNumberFormat="1" applyFont="1" applyFill="1" applyBorder="1" applyAlignment="1">
      <alignment/>
    </xf>
    <xf numFmtId="0" fontId="21" fillId="24" borderId="10" xfId="0" applyFont="1" applyFill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1"/>
  <sheetViews>
    <sheetView tabSelected="1" zoomScale="85" zoomScaleNormal="8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50" sqref="G50"/>
    </sheetView>
  </sheetViews>
  <sheetFormatPr defaultColWidth="9.00390625" defaultRowHeight="14.25"/>
  <cols>
    <col min="1" max="1" width="13.00390625" style="18" customWidth="1"/>
    <col min="2" max="2" width="16.75390625" style="18" customWidth="1"/>
    <col min="3" max="3" width="9.375" style="18" customWidth="1"/>
    <col min="4" max="8" width="10.25390625" style="18" customWidth="1"/>
    <col min="9" max="9" width="11.875" style="18" customWidth="1"/>
    <col min="10" max="10" width="12.75390625" style="18" customWidth="1"/>
    <col min="11" max="16" width="10.25390625" style="18" customWidth="1"/>
    <col min="17" max="17" width="11.75390625" style="18" customWidth="1"/>
    <col min="18" max="19" width="10.25390625" style="18" customWidth="1"/>
    <col min="20" max="20" width="11.75390625" style="18" customWidth="1"/>
    <col min="21" max="22" width="10.25390625" style="18" customWidth="1"/>
    <col min="23" max="23" width="11.875" style="18" customWidth="1"/>
    <col min="24" max="35" width="10.25390625" style="18" customWidth="1"/>
    <col min="36" max="36" width="10.50390625" style="18" customWidth="1"/>
    <col min="37" max="37" width="10.125" style="18" customWidth="1"/>
    <col min="38" max="38" width="11.125" style="18" customWidth="1"/>
    <col min="39" max="40" width="10.625" style="18" customWidth="1"/>
    <col min="41" max="41" width="10.50390625" style="18" customWidth="1"/>
    <col min="42" max="16384" width="9.00390625" style="18" customWidth="1"/>
  </cols>
  <sheetData>
    <row r="1" spans="1:36" s="1" customFormat="1" ht="16.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</row>
    <row r="2" spans="1:44" s="1" customFormat="1" ht="16.5" customHeight="1">
      <c r="A2" s="2"/>
      <c r="B2" s="2"/>
      <c r="C2" s="2"/>
      <c r="D2" s="3">
        <v>41640</v>
      </c>
      <c r="E2" s="3">
        <v>41641</v>
      </c>
      <c r="F2" s="3">
        <v>41642</v>
      </c>
      <c r="G2" s="3">
        <v>41643</v>
      </c>
      <c r="H2" s="3">
        <v>41644</v>
      </c>
      <c r="I2" s="3">
        <v>41645</v>
      </c>
      <c r="J2" s="3">
        <v>41646</v>
      </c>
      <c r="K2" s="3">
        <v>41647</v>
      </c>
      <c r="L2" s="3">
        <v>41648</v>
      </c>
      <c r="M2" s="3">
        <v>41649</v>
      </c>
      <c r="N2" s="3">
        <v>41650</v>
      </c>
      <c r="O2" s="3">
        <v>41651</v>
      </c>
      <c r="P2" s="3">
        <v>41652</v>
      </c>
      <c r="Q2" s="3">
        <v>41653</v>
      </c>
      <c r="R2" s="3">
        <v>41654</v>
      </c>
      <c r="S2" s="3">
        <v>41655</v>
      </c>
      <c r="T2" s="3">
        <v>41656</v>
      </c>
      <c r="U2" s="3">
        <v>41657</v>
      </c>
      <c r="V2" s="3">
        <v>41658</v>
      </c>
      <c r="W2" s="3">
        <v>41659</v>
      </c>
      <c r="X2" s="3">
        <v>41660</v>
      </c>
      <c r="Y2" s="3">
        <v>41661</v>
      </c>
      <c r="Z2" s="3">
        <v>41662</v>
      </c>
      <c r="AA2" s="3">
        <v>41663</v>
      </c>
      <c r="AB2" s="3">
        <v>41664</v>
      </c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4"/>
      <c r="AQ2" s="4"/>
      <c r="AR2" s="4"/>
    </row>
    <row r="3" spans="1:44" s="8" customFormat="1" ht="16.5" customHeight="1">
      <c r="A3" s="5" t="s">
        <v>1</v>
      </c>
      <c r="B3" s="5"/>
      <c r="C3" s="5"/>
      <c r="D3" s="5">
        <f aca="true" t="shared" si="0" ref="D3:AO3">SUM(D4,D17,D32,D34,D42,D44,D46)</f>
        <v>4672.37</v>
      </c>
      <c r="E3" s="6">
        <f t="shared" si="0"/>
        <v>7012.25</v>
      </c>
      <c r="F3" s="6">
        <f t="shared" si="0"/>
        <v>10420.32</v>
      </c>
      <c r="G3" s="6">
        <f t="shared" si="0"/>
        <v>6848.4</v>
      </c>
      <c r="H3" s="6">
        <f t="shared" si="0"/>
        <v>13677.35</v>
      </c>
      <c r="I3" s="6">
        <f t="shared" si="0"/>
        <v>12011.560000000001</v>
      </c>
      <c r="J3" s="6">
        <f t="shared" si="0"/>
        <v>10543.880000000001</v>
      </c>
      <c r="K3" s="6">
        <f t="shared" si="0"/>
        <v>11850.77</v>
      </c>
      <c r="L3" s="6">
        <f t="shared" si="0"/>
        <v>11081.989999999998</v>
      </c>
      <c r="M3" s="6">
        <f t="shared" si="0"/>
        <v>9647.039999999999</v>
      </c>
      <c r="N3" s="6">
        <f t="shared" si="0"/>
        <v>6280.110000000001</v>
      </c>
      <c r="O3" s="6">
        <f t="shared" si="0"/>
        <v>11936.98</v>
      </c>
      <c r="P3" s="6">
        <f t="shared" si="0"/>
        <v>12580.95</v>
      </c>
      <c r="Q3" s="6">
        <f t="shared" si="0"/>
        <v>9770.77</v>
      </c>
      <c r="R3" s="6">
        <f t="shared" si="0"/>
        <v>9828.19</v>
      </c>
      <c r="S3" s="6">
        <f t="shared" si="0"/>
        <v>11506.18</v>
      </c>
      <c r="T3" s="6">
        <f t="shared" si="0"/>
        <v>13957.740000000002</v>
      </c>
      <c r="U3" s="6">
        <f t="shared" si="0"/>
        <v>8068.110000000001</v>
      </c>
      <c r="V3" s="6">
        <f t="shared" si="0"/>
        <v>14819.09</v>
      </c>
      <c r="W3" s="6">
        <f t="shared" si="0"/>
        <v>17324.050000000003</v>
      </c>
      <c r="X3" s="6">
        <f t="shared" si="0"/>
        <v>8644.179999999998</v>
      </c>
      <c r="Y3" s="6">
        <f t="shared" si="0"/>
        <v>12961.16</v>
      </c>
      <c r="Z3" s="6">
        <f t="shared" si="0"/>
        <v>11967.099999999999</v>
      </c>
      <c r="AA3" s="6">
        <f t="shared" si="0"/>
        <v>13958.64</v>
      </c>
      <c r="AB3" s="6">
        <f t="shared" si="0"/>
        <v>8343.54</v>
      </c>
      <c r="AC3" s="6">
        <f t="shared" si="0"/>
        <v>0</v>
      </c>
      <c r="AD3" s="6">
        <f t="shared" si="0"/>
        <v>0</v>
      </c>
      <c r="AE3" s="6">
        <f t="shared" si="0"/>
        <v>0</v>
      </c>
      <c r="AF3" s="6">
        <f t="shared" si="0"/>
        <v>0</v>
      </c>
      <c r="AG3" s="6">
        <f t="shared" si="0"/>
        <v>0</v>
      </c>
      <c r="AH3" s="6">
        <f t="shared" si="0"/>
        <v>0</v>
      </c>
      <c r="AI3" s="6">
        <f t="shared" si="0"/>
        <v>0</v>
      </c>
      <c r="AJ3" s="6">
        <f t="shared" si="0"/>
        <v>0</v>
      </c>
      <c r="AK3" s="6">
        <f t="shared" si="0"/>
        <v>0</v>
      </c>
      <c r="AL3" s="6">
        <f t="shared" si="0"/>
        <v>0</v>
      </c>
      <c r="AM3" s="6">
        <f t="shared" si="0"/>
        <v>0</v>
      </c>
      <c r="AN3" s="6">
        <f t="shared" si="0"/>
        <v>0</v>
      </c>
      <c r="AO3" s="6">
        <f t="shared" si="0"/>
        <v>0</v>
      </c>
      <c r="AP3" s="7"/>
      <c r="AQ3" s="7"/>
      <c r="AR3" s="7"/>
    </row>
    <row r="4" spans="1:44" s="12" customFormat="1" ht="16.5" customHeight="1">
      <c r="A4" s="9" t="s">
        <v>2</v>
      </c>
      <c r="B4" s="9"/>
      <c r="C4" s="9" t="s">
        <v>3</v>
      </c>
      <c r="D4" s="9">
        <f aca="true" t="shared" si="1" ref="D4:AO4">SUM(D5:D16)</f>
        <v>0</v>
      </c>
      <c r="E4" s="10">
        <f t="shared" si="1"/>
        <v>6200</v>
      </c>
      <c r="F4" s="10">
        <f t="shared" si="1"/>
        <v>4700</v>
      </c>
      <c r="G4" s="10">
        <f t="shared" si="1"/>
        <v>2300</v>
      </c>
      <c r="H4" s="10">
        <f t="shared" si="1"/>
        <v>0</v>
      </c>
      <c r="I4" s="10">
        <f t="shared" si="1"/>
        <v>15200</v>
      </c>
      <c r="J4" s="10">
        <f t="shared" si="1"/>
        <v>4350</v>
      </c>
      <c r="K4" s="10">
        <f t="shared" si="1"/>
        <v>5200</v>
      </c>
      <c r="L4" s="10">
        <f t="shared" si="1"/>
        <v>5300</v>
      </c>
      <c r="M4" s="10">
        <f t="shared" si="1"/>
        <v>4100</v>
      </c>
      <c r="N4" s="10">
        <f t="shared" si="1"/>
        <v>0</v>
      </c>
      <c r="O4" s="10">
        <f t="shared" si="1"/>
        <v>0</v>
      </c>
      <c r="P4" s="10">
        <f t="shared" si="1"/>
        <v>6750</v>
      </c>
      <c r="Q4" s="10">
        <f t="shared" si="1"/>
        <v>0</v>
      </c>
      <c r="R4" s="10">
        <f t="shared" si="1"/>
        <v>0</v>
      </c>
      <c r="S4" s="10">
        <f t="shared" si="1"/>
        <v>5000</v>
      </c>
      <c r="T4" s="10">
        <f t="shared" si="1"/>
        <v>6600</v>
      </c>
      <c r="U4" s="10">
        <f t="shared" si="1"/>
        <v>17500</v>
      </c>
      <c r="V4" s="10">
        <f t="shared" si="1"/>
        <v>0</v>
      </c>
      <c r="W4" s="10">
        <f t="shared" si="1"/>
        <v>18000</v>
      </c>
      <c r="X4" s="10">
        <f t="shared" si="1"/>
        <v>4400</v>
      </c>
      <c r="Y4" s="10">
        <f t="shared" si="1"/>
        <v>12750</v>
      </c>
      <c r="Z4" s="10">
        <f t="shared" si="1"/>
        <v>5350</v>
      </c>
      <c r="AA4" s="10">
        <f t="shared" si="1"/>
        <v>11400</v>
      </c>
      <c r="AB4" s="10">
        <f t="shared" si="1"/>
        <v>0</v>
      </c>
      <c r="AC4" s="10">
        <f t="shared" si="1"/>
        <v>0</v>
      </c>
      <c r="AD4" s="10">
        <f t="shared" si="1"/>
        <v>0</v>
      </c>
      <c r="AE4" s="10">
        <f t="shared" si="1"/>
        <v>0</v>
      </c>
      <c r="AF4" s="10">
        <f t="shared" si="1"/>
        <v>0</v>
      </c>
      <c r="AG4" s="10">
        <f t="shared" si="1"/>
        <v>0</v>
      </c>
      <c r="AH4" s="10">
        <f t="shared" si="1"/>
        <v>0</v>
      </c>
      <c r="AI4" s="10">
        <f t="shared" si="1"/>
        <v>0</v>
      </c>
      <c r="AJ4" s="10">
        <f t="shared" si="1"/>
        <v>0</v>
      </c>
      <c r="AK4" s="10">
        <f t="shared" si="1"/>
        <v>0</v>
      </c>
      <c r="AL4" s="10">
        <f t="shared" si="1"/>
        <v>0</v>
      </c>
      <c r="AM4" s="10">
        <f t="shared" si="1"/>
        <v>0</v>
      </c>
      <c r="AN4" s="10">
        <f t="shared" si="1"/>
        <v>0</v>
      </c>
      <c r="AO4" s="10">
        <f t="shared" si="1"/>
        <v>0</v>
      </c>
      <c r="AP4" s="11"/>
      <c r="AQ4" s="11"/>
      <c r="AR4" s="11"/>
    </row>
    <row r="5" spans="1:36" s="1" customFormat="1" ht="16.5" customHeight="1" hidden="1">
      <c r="A5" s="2"/>
      <c r="B5" s="2" t="s">
        <v>4</v>
      </c>
      <c r="C5" s="2">
        <v>100202</v>
      </c>
      <c r="D5" s="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6" s="1" customFormat="1" ht="16.5" customHeight="1" hidden="1">
      <c r="A6" s="2"/>
      <c r="B6" s="2" t="s">
        <v>5</v>
      </c>
      <c r="C6" s="2">
        <v>100202</v>
      </c>
      <c r="D6" s="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s="1" customFormat="1" ht="16.5" customHeight="1" hidden="1">
      <c r="A7" s="2"/>
      <c r="B7" s="2" t="s">
        <v>6</v>
      </c>
      <c r="C7" s="2">
        <v>100204</v>
      </c>
      <c r="D7" s="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36" s="1" customFormat="1" ht="16.5" customHeight="1" hidden="1">
      <c r="A8" s="2"/>
      <c r="B8" s="2" t="s">
        <v>7</v>
      </c>
      <c r="C8" s="2">
        <v>100204</v>
      </c>
      <c r="D8" s="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6" s="1" customFormat="1" ht="16.5" customHeight="1" hidden="1">
      <c r="A9" s="2"/>
      <c r="B9" s="2" t="s">
        <v>8</v>
      </c>
      <c r="C9" s="2">
        <v>100208</v>
      </c>
      <c r="D9" s="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</row>
    <row r="10" spans="1:36" s="1" customFormat="1" ht="16.5" customHeight="1" hidden="1">
      <c r="A10" s="2"/>
      <c r="B10" s="2" t="s">
        <v>9</v>
      </c>
      <c r="C10" s="2">
        <v>100208</v>
      </c>
      <c r="D10" s="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</row>
    <row r="11" spans="1:36" s="1" customFormat="1" ht="16.5" customHeight="1" hidden="1">
      <c r="A11" s="2"/>
      <c r="B11" s="2" t="s">
        <v>10</v>
      </c>
      <c r="C11" s="2">
        <v>100210</v>
      </c>
      <c r="D11" s="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</row>
    <row r="12" spans="1:36" s="1" customFormat="1" ht="16.5" customHeight="1" hidden="1">
      <c r="A12" s="2"/>
      <c r="B12" s="2" t="s">
        <v>11</v>
      </c>
      <c r="C12" s="2">
        <v>100210</v>
      </c>
      <c r="D12" s="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</row>
    <row r="13" spans="1:36" s="1" customFormat="1" ht="16.5" customHeight="1" hidden="1">
      <c r="A13" s="2"/>
      <c r="B13" s="2" t="s">
        <v>12</v>
      </c>
      <c r="C13" s="2">
        <v>100212</v>
      </c>
      <c r="D13" s="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</row>
    <row r="14" spans="1:36" s="1" customFormat="1" ht="16.5" customHeight="1" hidden="1">
      <c r="A14" s="2"/>
      <c r="B14" s="2" t="s">
        <v>13</v>
      </c>
      <c r="C14" s="2">
        <v>100212</v>
      </c>
      <c r="D14" s="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</row>
    <row r="15" spans="1:41" s="1" customFormat="1" ht="16.5" customHeight="1">
      <c r="A15" s="2"/>
      <c r="B15" s="2" t="s">
        <v>50</v>
      </c>
      <c r="C15" s="2">
        <v>100214</v>
      </c>
      <c r="D15" s="2"/>
      <c r="E15" s="13">
        <v>6200</v>
      </c>
      <c r="F15" s="13">
        <v>4700</v>
      </c>
      <c r="G15" s="13">
        <v>2300</v>
      </c>
      <c r="H15" s="13"/>
      <c r="I15" s="13">
        <v>15200</v>
      </c>
      <c r="J15" s="13">
        <v>4350</v>
      </c>
      <c r="K15" s="13">
        <v>5200</v>
      </c>
      <c r="L15" s="13">
        <v>5300</v>
      </c>
      <c r="M15" s="13">
        <v>4100</v>
      </c>
      <c r="N15" s="13"/>
      <c r="O15" s="13"/>
      <c r="P15" s="13">
        <v>6750</v>
      </c>
      <c r="Q15" s="13"/>
      <c r="R15" s="13"/>
      <c r="S15" s="13">
        <v>5000</v>
      </c>
      <c r="T15" s="13">
        <v>6600</v>
      </c>
      <c r="U15" s="13">
        <v>17500</v>
      </c>
      <c r="V15" s="13"/>
      <c r="W15" s="13">
        <v>18000</v>
      </c>
      <c r="X15" s="13">
        <v>4400</v>
      </c>
      <c r="Y15" s="13">
        <v>12750</v>
      </c>
      <c r="Z15" s="13">
        <v>5350</v>
      </c>
      <c r="AA15" s="13">
        <v>11400</v>
      </c>
      <c r="AB15" s="13"/>
      <c r="AC15" s="13"/>
      <c r="AD15" s="13"/>
      <c r="AF15" s="13"/>
      <c r="AG15" s="13"/>
      <c r="AH15" s="13"/>
      <c r="AI15" s="13"/>
      <c r="AJ15" s="13"/>
      <c r="AK15" s="13"/>
      <c r="AL15" s="13"/>
      <c r="AM15" s="13"/>
      <c r="AN15" s="13"/>
      <c r="AO15" s="14"/>
    </row>
    <row r="16" spans="1:36" s="1" customFormat="1" ht="16.5" customHeight="1" hidden="1">
      <c r="A16" s="2"/>
      <c r="B16" s="2" t="s">
        <v>14</v>
      </c>
      <c r="C16" s="2">
        <v>100214</v>
      </c>
      <c r="D16" s="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</row>
    <row r="17" spans="1:36" s="12" customFormat="1" ht="16.5" customHeight="1" hidden="1">
      <c r="A17" s="9" t="s">
        <v>15</v>
      </c>
      <c r="B17" s="9"/>
      <c r="C17" s="9" t="s">
        <v>3</v>
      </c>
      <c r="D17" s="9">
        <f>SUM(D18:D31)</f>
        <v>0</v>
      </c>
      <c r="E17" s="10">
        <f>SUM(E18:E31)</f>
        <v>0</v>
      </c>
      <c r="F17" s="10"/>
      <c r="G17" s="10">
        <f aca="true" t="shared" si="2" ref="G17:Z17">SUM(G18:G31)</f>
        <v>0</v>
      </c>
      <c r="H17" s="10">
        <f t="shared" si="2"/>
        <v>0</v>
      </c>
      <c r="I17" s="10">
        <f t="shared" si="2"/>
        <v>0</v>
      </c>
      <c r="J17" s="10">
        <f t="shared" si="2"/>
        <v>0</v>
      </c>
      <c r="K17" s="10">
        <f t="shared" si="2"/>
        <v>0</v>
      </c>
      <c r="L17" s="10">
        <f t="shared" si="2"/>
        <v>0</v>
      </c>
      <c r="M17" s="10">
        <f t="shared" si="2"/>
        <v>0</v>
      </c>
      <c r="N17" s="10">
        <f t="shared" si="2"/>
        <v>0</v>
      </c>
      <c r="O17" s="10">
        <f t="shared" si="2"/>
        <v>0</v>
      </c>
      <c r="P17" s="10">
        <f t="shared" si="2"/>
        <v>0</v>
      </c>
      <c r="Q17" s="10">
        <f t="shared" si="2"/>
        <v>0</v>
      </c>
      <c r="R17" s="10">
        <f t="shared" si="2"/>
        <v>0</v>
      </c>
      <c r="S17" s="10">
        <f t="shared" si="2"/>
        <v>0</v>
      </c>
      <c r="T17" s="10">
        <f t="shared" si="2"/>
        <v>0</v>
      </c>
      <c r="U17" s="10">
        <f t="shared" si="2"/>
        <v>0</v>
      </c>
      <c r="V17" s="10">
        <f t="shared" si="2"/>
        <v>0</v>
      </c>
      <c r="W17" s="10">
        <f t="shared" si="2"/>
        <v>0</v>
      </c>
      <c r="X17" s="10">
        <f t="shared" si="2"/>
        <v>0</v>
      </c>
      <c r="Y17" s="10">
        <f t="shared" si="2"/>
        <v>0</v>
      </c>
      <c r="Z17" s="10">
        <f t="shared" si="2"/>
        <v>0</v>
      </c>
      <c r="AA17" s="10"/>
      <c r="AB17" s="10">
        <f aca="true" t="shared" si="3" ref="AB17:AJ17">SUM(AB18:AB31)</f>
        <v>0</v>
      </c>
      <c r="AC17" s="10">
        <f t="shared" si="3"/>
        <v>0</v>
      </c>
      <c r="AD17" s="10">
        <f t="shared" si="3"/>
        <v>0</v>
      </c>
      <c r="AE17" s="10">
        <f t="shared" si="3"/>
        <v>0</v>
      </c>
      <c r="AF17" s="10">
        <f t="shared" si="3"/>
        <v>0</v>
      </c>
      <c r="AG17" s="10">
        <f t="shared" si="3"/>
        <v>0</v>
      </c>
      <c r="AH17" s="10">
        <f t="shared" si="3"/>
        <v>0</v>
      </c>
      <c r="AI17" s="10">
        <f t="shared" si="3"/>
        <v>0</v>
      </c>
      <c r="AJ17" s="10">
        <f t="shared" si="3"/>
        <v>0</v>
      </c>
    </row>
    <row r="18" spans="1:36" s="1" customFormat="1" ht="16.5" customHeight="1" hidden="1">
      <c r="A18" s="2"/>
      <c r="B18" s="2" t="s">
        <v>16</v>
      </c>
      <c r="C18" s="2">
        <v>12214501</v>
      </c>
      <c r="D18" s="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</row>
    <row r="19" spans="1:36" s="1" customFormat="1" ht="16.5" customHeight="1" hidden="1">
      <c r="A19" s="2"/>
      <c r="B19" s="2" t="s">
        <v>17</v>
      </c>
      <c r="C19" s="2">
        <v>12214501</v>
      </c>
      <c r="D19" s="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</row>
    <row r="20" spans="1:36" s="1" customFormat="1" ht="16.5" customHeight="1" hidden="1">
      <c r="A20" s="2"/>
      <c r="B20" s="2" t="s">
        <v>18</v>
      </c>
      <c r="C20" s="2">
        <v>12214502</v>
      </c>
      <c r="D20" s="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</row>
    <row r="21" spans="1:36" s="1" customFormat="1" ht="16.5" customHeight="1" hidden="1">
      <c r="A21" s="2"/>
      <c r="B21" s="2" t="s">
        <v>19</v>
      </c>
      <c r="C21" s="2">
        <v>12214502</v>
      </c>
      <c r="D21" s="2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</row>
    <row r="22" spans="1:36" s="1" customFormat="1" ht="16.5" customHeight="1" hidden="1">
      <c r="A22" s="2"/>
      <c r="B22" s="2" t="s">
        <v>20</v>
      </c>
      <c r="C22" s="2">
        <v>12214503</v>
      </c>
      <c r="D22" s="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</row>
    <row r="23" spans="1:36" s="1" customFormat="1" ht="16.5" customHeight="1" hidden="1">
      <c r="A23" s="2"/>
      <c r="B23" s="2" t="s">
        <v>21</v>
      </c>
      <c r="C23" s="2">
        <v>12214503</v>
      </c>
      <c r="D23" s="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</row>
    <row r="24" spans="1:36" s="1" customFormat="1" ht="16.5" customHeight="1" hidden="1">
      <c r="A24" s="2"/>
      <c r="B24" s="2" t="s">
        <v>22</v>
      </c>
      <c r="C24" s="2">
        <v>12214504</v>
      </c>
      <c r="D24" s="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</row>
    <row r="25" spans="1:36" s="1" customFormat="1" ht="16.5" customHeight="1" hidden="1">
      <c r="A25" s="2"/>
      <c r="B25" s="2" t="s">
        <v>23</v>
      </c>
      <c r="C25" s="2">
        <v>12214504</v>
      </c>
      <c r="D25" s="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1:36" s="1" customFormat="1" ht="16.5" customHeight="1" hidden="1">
      <c r="A26" s="2"/>
      <c r="B26" s="2" t="s">
        <v>24</v>
      </c>
      <c r="C26" s="2">
        <v>12214505</v>
      </c>
      <c r="D26" s="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</row>
    <row r="27" spans="1:36" s="1" customFormat="1" ht="16.5" customHeight="1" hidden="1">
      <c r="A27" s="2"/>
      <c r="B27" s="2" t="s">
        <v>25</v>
      </c>
      <c r="C27" s="2">
        <v>12214505</v>
      </c>
      <c r="D27" s="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</row>
    <row r="28" spans="1:36" s="1" customFormat="1" ht="16.5" customHeight="1" hidden="1">
      <c r="A28" s="2"/>
      <c r="B28" s="2" t="s">
        <v>26</v>
      </c>
      <c r="C28" s="2">
        <v>12214506</v>
      </c>
      <c r="D28" s="2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</row>
    <row r="29" spans="1:36" s="1" customFormat="1" ht="16.5" customHeight="1" hidden="1">
      <c r="A29" s="2"/>
      <c r="B29" s="2" t="s">
        <v>27</v>
      </c>
      <c r="C29" s="2">
        <v>12214506</v>
      </c>
      <c r="D29" s="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</row>
    <row r="30" spans="1:36" s="1" customFormat="1" ht="16.5" customHeight="1" hidden="1">
      <c r="A30" s="2"/>
      <c r="B30" s="2" t="s">
        <v>28</v>
      </c>
      <c r="C30" s="2">
        <v>12214507</v>
      </c>
      <c r="D30" s="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</row>
    <row r="31" spans="1:36" s="1" customFormat="1" ht="16.5" customHeight="1" hidden="1">
      <c r="A31" s="2"/>
      <c r="B31" s="2" t="s">
        <v>29</v>
      </c>
      <c r="C31" s="2">
        <v>12214507</v>
      </c>
      <c r="D31" s="2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</row>
    <row r="32" spans="1:36" s="12" customFormat="1" ht="16.5" customHeight="1" hidden="1">
      <c r="A32" s="9" t="s">
        <v>30</v>
      </c>
      <c r="B32" s="9"/>
      <c r="C32" s="9" t="s">
        <v>3</v>
      </c>
      <c r="D32" s="9">
        <f>SUM(D33)</f>
        <v>0</v>
      </c>
      <c r="E32" s="10">
        <f>SUM(E33)</f>
        <v>0</v>
      </c>
      <c r="F32" s="10"/>
      <c r="G32" s="10">
        <f aca="true" t="shared" si="4" ref="G32:Z32">SUM(G33)</f>
        <v>0</v>
      </c>
      <c r="H32" s="10">
        <f t="shared" si="4"/>
        <v>0</v>
      </c>
      <c r="I32" s="10">
        <f t="shared" si="4"/>
        <v>0</v>
      </c>
      <c r="J32" s="10">
        <f t="shared" si="4"/>
        <v>0</v>
      </c>
      <c r="K32" s="10">
        <f t="shared" si="4"/>
        <v>0</v>
      </c>
      <c r="L32" s="10">
        <f t="shared" si="4"/>
        <v>0</v>
      </c>
      <c r="M32" s="10">
        <f t="shared" si="4"/>
        <v>0</v>
      </c>
      <c r="N32" s="10">
        <f t="shared" si="4"/>
        <v>0</v>
      </c>
      <c r="O32" s="10">
        <f t="shared" si="4"/>
        <v>0</v>
      </c>
      <c r="P32" s="10">
        <f t="shared" si="4"/>
        <v>0</v>
      </c>
      <c r="Q32" s="10">
        <f t="shared" si="4"/>
        <v>0</v>
      </c>
      <c r="R32" s="10">
        <f t="shared" si="4"/>
        <v>0</v>
      </c>
      <c r="S32" s="10">
        <f t="shared" si="4"/>
        <v>0</v>
      </c>
      <c r="T32" s="10">
        <f t="shared" si="4"/>
        <v>0</v>
      </c>
      <c r="U32" s="10">
        <f t="shared" si="4"/>
        <v>0</v>
      </c>
      <c r="V32" s="10">
        <f t="shared" si="4"/>
        <v>0</v>
      </c>
      <c r="W32" s="10">
        <f t="shared" si="4"/>
        <v>0</v>
      </c>
      <c r="X32" s="10">
        <f t="shared" si="4"/>
        <v>0</v>
      </c>
      <c r="Y32" s="10">
        <f t="shared" si="4"/>
        <v>0</v>
      </c>
      <c r="Z32" s="10">
        <f t="shared" si="4"/>
        <v>0</v>
      </c>
      <c r="AA32" s="10"/>
      <c r="AB32" s="10">
        <f aca="true" t="shared" si="5" ref="AB32:AJ32">SUM(AB33)</f>
        <v>0</v>
      </c>
      <c r="AC32" s="10">
        <f t="shared" si="5"/>
        <v>0</v>
      </c>
      <c r="AD32" s="10">
        <f t="shared" si="5"/>
        <v>0</v>
      </c>
      <c r="AE32" s="10">
        <f t="shared" si="5"/>
        <v>0</v>
      </c>
      <c r="AF32" s="10">
        <f t="shared" si="5"/>
        <v>0</v>
      </c>
      <c r="AG32" s="10">
        <f t="shared" si="5"/>
        <v>0</v>
      </c>
      <c r="AH32" s="10">
        <f t="shared" si="5"/>
        <v>0</v>
      </c>
      <c r="AI32" s="10">
        <f t="shared" si="5"/>
        <v>0</v>
      </c>
      <c r="AJ32" s="10">
        <f t="shared" si="5"/>
        <v>0</v>
      </c>
    </row>
    <row r="33" spans="1:36" s="1" customFormat="1" ht="16.5" customHeight="1" hidden="1">
      <c r="A33" s="2"/>
      <c r="B33" s="2"/>
      <c r="C33" s="2">
        <v>122103</v>
      </c>
      <c r="D33" s="2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</row>
    <row r="34" spans="1:41" s="12" customFormat="1" ht="18" customHeight="1">
      <c r="A34" s="9" t="s">
        <v>31</v>
      </c>
      <c r="B34" s="9"/>
      <c r="C34" s="9" t="s">
        <v>3</v>
      </c>
      <c r="D34" s="9">
        <f aca="true" t="shared" si="6" ref="D34:AO34">SUM(D35:D41)</f>
        <v>0</v>
      </c>
      <c r="E34" s="9">
        <f t="shared" si="6"/>
        <v>0</v>
      </c>
      <c r="F34" s="9">
        <f t="shared" si="6"/>
        <v>4166.9</v>
      </c>
      <c r="G34" s="10">
        <f t="shared" si="6"/>
        <v>3825.9</v>
      </c>
      <c r="H34" s="10">
        <f t="shared" si="6"/>
        <v>5975.71</v>
      </c>
      <c r="I34" s="10">
        <f t="shared" si="6"/>
        <v>3612.45</v>
      </c>
      <c r="J34" s="10">
        <f t="shared" si="6"/>
        <v>3965.6</v>
      </c>
      <c r="K34" s="10">
        <f t="shared" si="6"/>
        <v>5090.72</v>
      </c>
      <c r="L34" s="10">
        <f t="shared" si="6"/>
        <v>4598.44</v>
      </c>
      <c r="M34" s="10">
        <f t="shared" si="6"/>
        <v>4894.74</v>
      </c>
      <c r="N34" s="10">
        <f t="shared" si="6"/>
        <v>3310.1</v>
      </c>
      <c r="O34" s="10">
        <f t="shared" si="6"/>
        <v>4469.26</v>
      </c>
      <c r="P34" s="10">
        <f t="shared" si="6"/>
        <v>6425.63</v>
      </c>
      <c r="Q34" s="10">
        <f t="shared" si="6"/>
        <v>4828.67</v>
      </c>
      <c r="R34" s="10">
        <f t="shared" si="6"/>
        <v>3136.78</v>
      </c>
      <c r="S34" s="10">
        <f t="shared" si="6"/>
        <v>3812.7</v>
      </c>
      <c r="T34" s="10">
        <f t="shared" si="6"/>
        <v>4010.25</v>
      </c>
      <c r="U34" s="10">
        <f t="shared" si="6"/>
        <v>2120.57</v>
      </c>
      <c r="V34" s="10">
        <f t="shared" si="6"/>
        <v>3711.18</v>
      </c>
      <c r="W34" s="10">
        <f t="shared" si="6"/>
        <v>5627.929999999999</v>
      </c>
      <c r="X34" s="10">
        <f t="shared" si="6"/>
        <v>2851.7999999999997</v>
      </c>
      <c r="Y34" s="10">
        <f t="shared" si="6"/>
        <v>5290.139999999999</v>
      </c>
      <c r="Z34" s="10">
        <f t="shared" si="6"/>
        <v>3234.8</v>
      </c>
      <c r="AA34" s="10">
        <f t="shared" si="6"/>
        <v>5752.6</v>
      </c>
      <c r="AB34" s="10">
        <f t="shared" si="6"/>
        <v>2707.9</v>
      </c>
      <c r="AC34" s="10">
        <f t="shared" si="6"/>
        <v>0</v>
      </c>
      <c r="AD34" s="10">
        <f t="shared" si="6"/>
        <v>0</v>
      </c>
      <c r="AE34" s="10">
        <f t="shared" si="6"/>
        <v>0</v>
      </c>
      <c r="AF34" s="10">
        <f t="shared" si="6"/>
        <v>0</v>
      </c>
      <c r="AG34" s="10">
        <f t="shared" si="6"/>
        <v>0</v>
      </c>
      <c r="AH34" s="10">
        <f t="shared" si="6"/>
        <v>0</v>
      </c>
      <c r="AI34" s="10">
        <f t="shared" si="6"/>
        <v>0</v>
      </c>
      <c r="AJ34" s="10">
        <f t="shared" si="6"/>
        <v>0</v>
      </c>
      <c r="AK34" s="10">
        <f t="shared" si="6"/>
        <v>0</v>
      </c>
      <c r="AL34" s="10">
        <f t="shared" si="6"/>
        <v>0</v>
      </c>
      <c r="AM34" s="10">
        <f t="shared" si="6"/>
        <v>0</v>
      </c>
      <c r="AN34" s="10">
        <f t="shared" si="6"/>
        <v>0</v>
      </c>
      <c r="AO34" s="10">
        <f t="shared" si="6"/>
        <v>0</v>
      </c>
    </row>
    <row r="35" spans="1:41" s="1" customFormat="1" ht="18" customHeight="1">
      <c r="A35" s="2"/>
      <c r="B35" s="2" t="s">
        <v>32</v>
      </c>
      <c r="C35" s="2">
        <v>112201</v>
      </c>
      <c r="D35" s="2"/>
      <c r="E35" s="13"/>
      <c r="F35" s="13">
        <v>4166.9</v>
      </c>
      <c r="G35" s="13">
        <v>3749.1</v>
      </c>
      <c r="H35" s="13">
        <v>5912.71</v>
      </c>
      <c r="I35" s="13">
        <v>3405.95</v>
      </c>
      <c r="J35" s="13">
        <v>3064.5</v>
      </c>
      <c r="K35" s="13">
        <v>3297.67</v>
      </c>
      <c r="L35" s="13">
        <v>4163.9</v>
      </c>
      <c r="M35" s="13">
        <v>4894.74</v>
      </c>
      <c r="N35" s="13">
        <v>3310.1</v>
      </c>
      <c r="O35" s="13">
        <v>4469.26</v>
      </c>
      <c r="P35" s="13">
        <v>5279.18</v>
      </c>
      <c r="Q35" s="13">
        <v>4828.67</v>
      </c>
      <c r="R35" s="13">
        <v>2897.38</v>
      </c>
      <c r="S35" s="13">
        <v>3555.7</v>
      </c>
      <c r="T35" s="13">
        <v>4010.25</v>
      </c>
      <c r="U35" s="13">
        <v>2087.51</v>
      </c>
      <c r="V35" s="13">
        <v>3502.18</v>
      </c>
      <c r="W35" s="13">
        <v>5219.4</v>
      </c>
      <c r="X35" s="15">
        <v>2806.7</v>
      </c>
      <c r="Y35" s="15">
        <v>4512.7</v>
      </c>
      <c r="Z35" s="15">
        <v>3234.8</v>
      </c>
      <c r="AA35" s="15">
        <v>5752.6</v>
      </c>
      <c r="AB35" s="15">
        <v>2707.9</v>
      </c>
      <c r="AC35" s="15"/>
      <c r="AD35" s="15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</row>
    <row r="36" spans="1:41" s="1" customFormat="1" ht="18" customHeight="1">
      <c r="A36" s="2"/>
      <c r="B36" s="2" t="s">
        <v>33</v>
      </c>
      <c r="C36" s="2">
        <v>112202</v>
      </c>
      <c r="D36" s="2"/>
      <c r="E36" s="13"/>
      <c r="F36" s="13"/>
      <c r="G36" s="13">
        <v>76.8</v>
      </c>
      <c r="H36" s="13">
        <v>63</v>
      </c>
      <c r="I36" s="13">
        <v>206.5</v>
      </c>
      <c r="J36" s="13">
        <v>901.1</v>
      </c>
      <c r="K36" s="13">
        <v>1793.05</v>
      </c>
      <c r="L36" s="13">
        <v>434.54</v>
      </c>
      <c r="M36" s="13"/>
      <c r="N36" s="13"/>
      <c r="O36" s="13"/>
      <c r="P36" s="13">
        <v>1146.45</v>
      </c>
      <c r="Q36" s="13"/>
      <c r="R36" s="13">
        <v>239.4</v>
      </c>
      <c r="S36" s="13">
        <v>257</v>
      </c>
      <c r="T36" s="13"/>
      <c r="U36" s="13">
        <v>33.06</v>
      </c>
      <c r="V36" s="13">
        <v>209</v>
      </c>
      <c r="W36" s="13">
        <v>408.53</v>
      </c>
      <c r="X36" s="13">
        <v>45.1</v>
      </c>
      <c r="Y36" s="13">
        <v>777.44</v>
      </c>
      <c r="Z36" s="13"/>
      <c r="AA36" s="13"/>
      <c r="AB36" s="13"/>
      <c r="AC36" s="13"/>
      <c r="AD36" s="13"/>
      <c r="AE36" s="13"/>
      <c r="AF36" s="13"/>
      <c r="AG36" s="13"/>
      <c r="AH36" s="13"/>
      <c r="AJ36" s="13"/>
      <c r="AK36" s="13"/>
      <c r="AL36" s="13"/>
      <c r="AM36" s="13"/>
      <c r="AN36" s="13"/>
      <c r="AO36" s="13"/>
    </row>
    <row r="37" spans="1:36" s="1" customFormat="1" ht="16.5" customHeight="1" hidden="1">
      <c r="A37" s="2"/>
      <c r="B37" s="2" t="s">
        <v>34</v>
      </c>
      <c r="C37" s="2">
        <v>112210</v>
      </c>
      <c r="D37" s="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</row>
    <row r="38" spans="1:36" s="1" customFormat="1" ht="16.5" customHeight="1" hidden="1">
      <c r="A38" s="2"/>
      <c r="B38" s="2" t="s">
        <v>35</v>
      </c>
      <c r="C38" s="2">
        <v>112215</v>
      </c>
      <c r="D38" s="2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1:36" s="1" customFormat="1" ht="16.5" customHeight="1" hidden="1">
      <c r="A39" s="2"/>
      <c r="B39" s="2" t="s">
        <v>36</v>
      </c>
      <c r="C39" s="2">
        <v>112222</v>
      </c>
      <c r="D39" s="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6" s="1" customFormat="1" ht="16.5" customHeight="1" hidden="1">
      <c r="A40" s="2"/>
      <c r="B40" s="2" t="s">
        <v>37</v>
      </c>
      <c r="C40" s="2">
        <v>112224</v>
      </c>
      <c r="D40" s="2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s="1" customFormat="1" ht="16.5" customHeight="1" hidden="1">
      <c r="A41" s="2"/>
      <c r="B41" s="2" t="s">
        <v>38</v>
      </c>
      <c r="C41" s="2">
        <v>112226</v>
      </c>
      <c r="D41" s="2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1:41" s="12" customFormat="1" ht="19.5" customHeight="1">
      <c r="A42" s="9" t="s">
        <v>39</v>
      </c>
      <c r="B42" s="9"/>
      <c r="C42" s="9">
        <v>112233</v>
      </c>
      <c r="D42" s="9">
        <f aca="true" t="shared" si="7" ref="D42:AO42">SUM(D43)</f>
        <v>1745.45</v>
      </c>
      <c r="E42" s="10">
        <f t="shared" si="7"/>
        <v>166.5</v>
      </c>
      <c r="F42" s="10">
        <f t="shared" si="7"/>
        <v>785</v>
      </c>
      <c r="G42" s="10">
        <f t="shared" si="7"/>
        <v>0</v>
      </c>
      <c r="H42" s="10">
        <f t="shared" si="7"/>
        <v>988.3</v>
      </c>
      <c r="I42" s="10">
        <f t="shared" si="7"/>
        <v>0</v>
      </c>
      <c r="J42" s="10">
        <f t="shared" si="7"/>
        <v>2338</v>
      </c>
      <c r="K42" s="10">
        <f t="shared" si="7"/>
        <v>1447.8</v>
      </c>
      <c r="L42" s="10">
        <f t="shared" si="7"/>
        <v>527</v>
      </c>
      <c r="M42" s="10">
        <f t="shared" si="7"/>
        <v>620</v>
      </c>
      <c r="N42" s="10">
        <f t="shared" si="7"/>
        <v>312.5</v>
      </c>
      <c r="O42" s="10">
        <f t="shared" si="7"/>
        <v>1078.54</v>
      </c>
      <c r="P42" s="10">
        <f t="shared" si="7"/>
        <v>4836</v>
      </c>
      <c r="Q42" s="10">
        <f t="shared" si="7"/>
        <v>1460.2</v>
      </c>
      <c r="R42" s="10">
        <f t="shared" si="7"/>
        <v>409</v>
      </c>
      <c r="S42" s="10">
        <f t="shared" si="7"/>
        <v>1540.6</v>
      </c>
      <c r="T42" s="10">
        <f t="shared" si="7"/>
        <v>1636.93</v>
      </c>
      <c r="U42" s="10">
        <f t="shared" si="7"/>
        <v>1194.9</v>
      </c>
      <c r="V42" s="10">
        <f t="shared" si="7"/>
        <v>604.9</v>
      </c>
      <c r="W42" s="10">
        <f t="shared" si="7"/>
        <v>2555.4</v>
      </c>
      <c r="X42" s="10">
        <f t="shared" si="7"/>
        <v>454.5</v>
      </c>
      <c r="Y42" s="10">
        <f t="shared" si="7"/>
        <v>34.1</v>
      </c>
      <c r="Z42" s="10">
        <f t="shared" si="7"/>
        <v>0</v>
      </c>
      <c r="AA42" s="10">
        <f t="shared" si="7"/>
        <v>1231.5</v>
      </c>
      <c r="AB42" s="10">
        <f t="shared" si="7"/>
        <v>1225.4</v>
      </c>
      <c r="AC42" s="10">
        <f t="shared" si="7"/>
        <v>0</v>
      </c>
      <c r="AD42" s="10">
        <f t="shared" si="7"/>
        <v>0</v>
      </c>
      <c r="AE42" s="10">
        <f t="shared" si="7"/>
        <v>0</v>
      </c>
      <c r="AF42" s="10">
        <f t="shared" si="7"/>
        <v>0</v>
      </c>
      <c r="AG42" s="10">
        <f t="shared" si="7"/>
        <v>0</v>
      </c>
      <c r="AH42" s="10">
        <f t="shared" si="7"/>
        <v>0</v>
      </c>
      <c r="AI42" s="10">
        <f t="shared" si="7"/>
        <v>0</v>
      </c>
      <c r="AJ42" s="10">
        <f t="shared" si="7"/>
        <v>0</v>
      </c>
      <c r="AK42" s="10">
        <f t="shared" si="7"/>
        <v>0</v>
      </c>
      <c r="AL42" s="10">
        <f t="shared" si="7"/>
        <v>0</v>
      </c>
      <c r="AM42" s="10">
        <f t="shared" si="7"/>
        <v>0</v>
      </c>
      <c r="AN42" s="10">
        <f t="shared" si="7"/>
        <v>0</v>
      </c>
      <c r="AO42" s="10">
        <f t="shared" si="7"/>
        <v>0</v>
      </c>
    </row>
    <row r="43" spans="1:41" s="1" customFormat="1" ht="19.5" customHeight="1">
      <c r="A43" s="2"/>
      <c r="B43" s="2"/>
      <c r="C43" s="2"/>
      <c r="D43" s="2">
        <v>1745.45</v>
      </c>
      <c r="E43" s="13">
        <v>166.5</v>
      </c>
      <c r="F43" s="13">
        <v>785</v>
      </c>
      <c r="G43" s="13"/>
      <c r="H43" s="13">
        <v>988.3</v>
      </c>
      <c r="I43" s="13"/>
      <c r="J43" s="13">
        <v>2338</v>
      </c>
      <c r="K43" s="13">
        <v>1447.8</v>
      </c>
      <c r="L43" s="13">
        <v>527</v>
      </c>
      <c r="M43" s="13">
        <v>620</v>
      </c>
      <c r="N43" s="13">
        <v>312.5</v>
      </c>
      <c r="O43" s="13">
        <v>1078.54</v>
      </c>
      <c r="P43" s="13">
        <v>4836</v>
      </c>
      <c r="Q43" s="13">
        <v>1460.2</v>
      </c>
      <c r="R43" s="13">
        <v>409</v>
      </c>
      <c r="S43" s="13">
        <v>1540.6</v>
      </c>
      <c r="T43" s="13">
        <v>1636.93</v>
      </c>
      <c r="U43" s="13">
        <v>1194.9</v>
      </c>
      <c r="V43" s="13">
        <v>604.9</v>
      </c>
      <c r="W43" s="13">
        <v>2555.4</v>
      </c>
      <c r="X43" s="13">
        <v>454.5</v>
      </c>
      <c r="Y43" s="13">
        <v>34.1</v>
      </c>
      <c r="Z43" s="13"/>
      <c r="AA43" s="13">
        <v>1231.5</v>
      </c>
      <c r="AB43" s="13">
        <v>1225.4</v>
      </c>
      <c r="AC43" s="13"/>
      <c r="AD43" s="13"/>
      <c r="AE43" s="13"/>
      <c r="AF43" s="13"/>
      <c r="AH43" s="13"/>
      <c r="AI43" s="13"/>
      <c r="AJ43" s="13"/>
      <c r="AK43" s="13"/>
      <c r="AL43" s="13"/>
      <c r="AM43" s="13"/>
      <c r="AN43" s="13"/>
      <c r="AO43" s="13"/>
    </row>
    <row r="44" spans="1:41" s="12" customFormat="1" ht="18" customHeight="1">
      <c r="A44" s="9" t="s">
        <v>40</v>
      </c>
      <c r="B44" s="9"/>
      <c r="C44" s="9"/>
      <c r="D44" s="9">
        <f>SUM(D45)</f>
        <v>0</v>
      </c>
      <c r="E44" s="10">
        <f>SUM(E45)</f>
        <v>36</v>
      </c>
      <c r="F44" s="10"/>
      <c r="G44" s="10">
        <f aca="true" t="shared" si="8" ref="G44:AB44">SUM(G45)</f>
        <v>0</v>
      </c>
      <c r="H44" s="10">
        <f t="shared" si="8"/>
        <v>0</v>
      </c>
      <c r="I44" s="10">
        <f t="shared" si="8"/>
        <v>0</v>
      </c>
      <c r="J44" s="10">
        <f t="shared" si="8"/>
        <v>0</v>
      </c>
      <c r="K44" s="10">
        <f t="shared" si="8"/>
        <v>0</v>
      </c>
      <c r="L44" s="10">
        <f t="shared" si="8"/>
        <v>0</v>
      </c>
      <c r="M44" s="10">
        <f t="shared" si="8"/>
        <v>0</v>
      </c>
      <c r="N44" s="10">
        <f t="shared" si="8"/>
        <v>0</v>
      </c>
      <c r="O44" s="10">
        <f t="shared" si="8"/>
        <v>0</v>
      </c>
      <c r="P44" s="10">
        <f t="shared" si="8"/>
        <v>0</v>
      </c>
      <c r="Q44" s="10">
        <f t="shared" si="8"/>
        <v>0</v>
      </c>
      <c r="R44" s="10">
        <f t="shared" si="8"/>
        <v>0</v>
      </c>
      <c r="S44" s="10">
        <f t="shared" si="8"/>
        <v>32</v>
      </c>
      <c r="T44" s="10">
        <f t="shared" si="8"/>
        <v>228.1</v>
      </c>
      <c r="U44" s="10">
        <f t="shared" si="8"/>
        <v>64</v>
      </c>
      <c r="V44" s="10">
        <f t="shared" si="8"/>
        <v>0</v>
      </c>
      <c r="W44" s="10">
        <f t="shared" si="8"/>
        <v>45.4</v>
      </c>
      <c r="X44" s="10">
        <f t="shared" si="8"/>
        <v>30</v>
      </c>
      <c r="Y44" s="10">
        <f t="shared" si="8"/>
        <v>230.9</v>
      </c>
      <c r="Z44" s="10">
        <f t="shared" si="8"/>
        <v>399.6</v>
      </c>
      <c r="AA44" s="10">
        <f t="shared" si="8"/>
        <v>23.5</v>
      </c>
      <c r="AB44" s="10">
        <f t="shared" si="8"/>
        <v>110</v>
      </c>
      <c r="AC44" s="10">
        <f aca="true" t="shared" si="9" ref="AC44:AO44">SUM(AC45)</f>
        <v>0</v>
      </c>
      <c r="AD44" s="10">
        <f t="shared" si="9"/>
        <v>0</v>
      </c>
      <c r="AE44" s="10">
        <f t="shared" si="9"/>
        <v>0</v>
      </c>
      <c r="AF44" s="10">
        <f t="shared" si="9"/>
        <v>0</v>
      </c>
      <c r="AG44" s="10">
        <f t="shared" si="9"/>
        <v>0</v>
      </c>
      <c r="AH44" s="10">
        <f t="shared" si="9"/>
        <v>0</v>
      </c>
      <c r="AI44" s="10">
        <f t="shared" si="9"/>
        <v>0</v>
      </c>
      <c r="AJ44" s="10">
        <f t="shared" si="9"/>
        <v>0</v>
      </c>
      <c r="AK44" s="10">
        <f t="shared" si="9"/>
        <v>0</v>
      </c>
      <c r="AL44" s="10">
        <f t="shared" si="9"/>
        <v>0</v>
      </c>
      <c r="AM44" s="10">
        <f t="shared" si="9"/>
        <v>0</v>
      </c>
      <c r="AN44" s="10">
        <f t="shared" si="9"/>
        <v>0</v>
      </c>
      <c r="AO44" s="10">
        <f t="shared" si="9"/>
        <v>0</v>
      </c>
    </row>
    <row r="45" spans="1:41" s="1" customFormat="1" ht="18" customHeight="1">
      <c r="A45" s="2"/>
      <c r="B45" s="2"/>
      <c r="C45" s="2"/>
      <c r="D45" s="2"/>
      <c r="E45" s="13">
        <v>36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>
        <v>32</v>
      </c>
      <c r="T45" s="13">
        <v>228.1</v>
      </c>
      <c r="U45" s="13">
        <v>64</v>
      </c>
      <c r="V45" s="13"/>
      <c r="W45" s="13">
        <v>45.4</v>
      </c>
      <c r="X45" s="13">
        <v>30</v>
      </c>
      <c r="Y45" s="13">
        <v>230.9</v>
      </c>
      <c r="Z45" s="13">
        <v>399.6</v>
      </c>
      <c r="AA45" s="13">
        <v>23.5</v>
      </c>
      <c r="AB45" s="13">
        <v>110</v>
      </c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</row>
    <row r="46" spans="1:41" s="12" customFormat="1" ht="16.5" customHeight="1">
      <c r="A46" s="9" t="s">
        <v>41</v>
      </c>
      <c r="B46" s="9"/>
      <c r="C46" s="9">
        <v>112234</v>
      </c>
      <c r="D46" s="9">
        <f>SUM(D47:D48)</f>
        <v>2926.92</v>
      </c>
      <c r="E46" s="9">
        <f aca="true" t="shared" si="10" ref="E46:AB46">SUM(E47:E48)</f>
        <v>609.75</v>
      </c>
      <c r="F46" s="9">
        <f t="shared" si="10"/>
        <v>768.42</v>
      </c>
      <c r="G46" s="9">
        <f t="shared" si="10"/>
        <v>722.5</v>
      </c>
      <c r="H46" s="9">
        <f t="shared" si="10"/>
        <v>6713.34</v>
      </c>
      <c r="I46" s="9">
        <f t="shared" si="10"/>
        <v>-6800.89</v>
      </c>
      <c r="J46" s="9">
        <f t="shared" si="10"/>
        <v>-109.72</v>
      </c>
      <c r="K46" s="9">
        <f t="shared" si="10"/>
        <v>112.25</v>
      </c>
      <c r="L46" s="9">
        <f t="shared" si="10"/>
        <v>656.55</v>
      </c>
      <c r="M46" s="9">
        <f t="shared" si="10"/>
        <v>32.3</v>
      </c>
      <c r="N46" s="9">
        <f t="shared" si="10"/>
        <v>2657.51</v>
      </c>
      <c r="O46" s="9">
        <f t="shared" si="10"/>
        <v>6389.18</v>
      </c>
      <c r="P46" s="9">
        <f t="shared" si="10"/>
        <v>-5430.68</v>
      </c>
      <c r="Q46" s="9">
        <f t="shared" si="10"/>
        <v>3481.9</v>
      </c>
      <c r="R46" s="9">
        <f t="shared" si="10"/>
        <v>6282.41</v>
      </c>
      <c r="S46" s="9">
        <f t="shared" si="10"/>
        <v>1120.88</v>
      </c>
      <c r="T46" s="9">
        <f t="shared" si="10"/>
        <v>1482.46</v>
      </c>
      <c r="U46" s="9">
        <f t="shared" si="10"/>
        <v>-12811.36</v>
      </c>
      <c r="V46" s="9">
        <f t="shared" si="10"/>
        <v>10503.01</v>
      </c>
      <c r="W46" s="9">
        <f t="shared" si="10"/>
        <v>-8904.68</v>
      </c>
      <c r="X46" s="9">
        <f t="shared" si="10"/>
        <v>907.88</v>
      </c>
      <c r="Y46" s="9">
        <f t="shared" si="10"/>
        <v>-5343.98</v>
      </c>
      <c r="Z46" s="9">
        <f t="shared" si="10"/>
        <v>2982.7</v>
      </c>
      <c r="AA46" s="9">
        <f t="shared" si="10"/>
        <v>-4448.96</v>
      </c>
      <c r="AB46" s="9">
        <f t="shared" si="10"/>
        <v>4300.24</v>
      </c>
      <c r="AC46" s="10">
        <f aca="true" t="shared" si="11" ref="AC46:AO46">SUM(AC47)</f>
        <v>0</v>
      </c>
      <c r="AD46" s="10">
        <f t="shared" si="11"/>
        <v>0</v>
      </c>
      <c r="AE46" s="10">
        <f t="shared" si="11"/>
        <v>0</v>
      </c>
      <c r="AF46" s="10">
        <f t="shared" si="11"/>
        <v>0</v>
      </c>
      <c r="AG46" s="10">
        <f t="shared" si="11"/>
        <v>0</v>
      </c>
      <c r="AH46" s="10">
        <f t="shared" si="11"/>
        <v>0</v>
      </c>
      <c r="AI46" s="10">
        <f t="shared" si="11"/>
        <v>0</v>
      </c>
      <c r="AJ46" s="10">
        <f t="shared" si="11"/>
        <v>0</v>
      </c>
      <c r="AK46" s="10">
        <f t="shared" si="11"/>
        <v>0</v>
      </c>
      <c r="AL46" s="10">
        <f t="shared" si="11"/>
        <v>0</v>
      </c>
      <c r="AM46" s="10">
        <f t="shared" si="11"/>
        <v>0</v>
      </c>
      <c r="AN46" s="10">
        <f t="shared" si="11"/>
        <v>0</v>
      </c>
      <c r="AO46" s="10">
        <f t="shared" si="11"/>
        <v>0</v>
      </c>
    </row>
    <row r="47" spans="1:41" s="1" customFormat="1" ht="16.5" customHeight="1">
      <c r="A47" s="2" t="s">
        <v>49</v>
      </c>
      <c r="B47" s="2"/>
      <c r="C47" s="2"/>
      <c r="D47" s="2">
        <v>2926.92</v>
      </c>
      <c r="E47" s="13">
        <v>609.75</v>
      </c>
      <c r="F47" s="13">
        <v>501.52</v>
      </c>
      <c r="G47" s="13">
        <v>722.5</v>
      </c>
      <c r="H47" s="13">
        <v>6713.34</v>
      </c>
      <c r="I47" s="13">
        <v>-6800.89</v>
      </c>
      <c r="J47" s="13">
        <v>-109.72</v>
      </c>
      <c r="K47" s="13">
        <v>112.25</v>
      </c>
      <c r="L47" s="13">
        <v>656.55</v>
      </c>
      <c r="M47" s="13">
        <v>32.3</v>
      </c>
      <c r="N47" s="13">
        <v>2657.51</v>
      </c>
      <c r="O47" s="13">
        <v>6389.18</v>
      </c>
      <c r="P47" s="13">
        <v>-5430.68</v>
      </c>
      <c r="Q47" s="13">
        <v>3481.9</v>
      </c>
      <c r="R47" s="13">
        <v>6282.41</v>
      </c>
      <c r="S47" s="13">
        <v>1120.88</v>
      </c>
      <c r="T47" s="13">
        <v>1482.46</v>
      </c>
      <c r="U47" s="13">
        <v>-12811.36</v>
      </c>
      <c r="V47" s="13">
        <v>10503.01</v>
      </c>
      <c r="W47" s="13">
        <v>-8904.68</v>
      </c>
      <c r="X47" s="13">
        <v>907.88</v>
      </c>
      <c r="Y47" s="13">
        <v>-5343.98</v>
      </c>
      <c r="Z47" s="13">
        <v>2982.7</v>
      </c>
      <c r="AA47" s="13">
        <v>-4448.96</v>
      </c>
      <c r="AB47" s="13">
        <v>4300.24</v>
      </c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</row>
    <row r="48" spans="1:41" s="1" customFormat="1" ht="16.5" customHeight="1">
      <c r="A48" s="2" t="s">
        <v>101</v>
      </c>
      <c r="B48" s="2"/>
      <c r="C48" s="2"/>
      <c r="D48" s="2"/>
      <c r="E48" s="13"/>
      <c r="F48" s="13">
        <v>266.9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38"/>
      <c r="AL48" s="38"/>
      <c r="AM48" s="38"/>
      <c r="AN48" s="38"/>
      <c r="AO48" s="38"/>
    </row>
    <row r="49" spans="1:37" s="17" customFormat="1" ht="16.5" customHeight="1">
      <c r="A49" s="16" t="s">
        <v>42</v>
      </c>
      <c r="B49" s="16"/>
      <c r="C49" s="16"/>
      <c r="D49" s="35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7"/>
    </row>
    <row r="50" ht="44.25" customHeight="1"/>
    <row r="51" spans="1:37" ht="24.75" customHeight="1">
      <c r="A51" s="2" t="s">
        <v>43</v>
      </c>
      <c r="B51" s="2"/>
      <c r="C51" s="2"/>
      <c r="D51" s="2"/>
      <c r="E51" s="3" t="s">
        <v>44</v>
      </c>
      <c r="F51" s="3"/>
      <c r="G51" s="13" t="s">
        <v>45</v>
      </c>
      <c r="H51" s="13" t="s">
        <v>46</v>
      </c>
      <c r="I51" s="13"/>
      <c r="J51" s="13"/>
      <c r="K51" s="13"/>
      <c r="L51" s="13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</row>
    <row r="52" spans="1:37" s="23" customFormat="1" ht="24.75" customHeight="1">
      <c r="A52" s="20" t="s">
        <v>2</v>
      </c>
      <c r="B52" s="20"/>
      <c r="C52" s="20">
        <v>1002</v>
      </c>
      <c r="D52" s="20"/>
      <c r="E52" s="21">
        <f>SUM(E4:O4,E17:O17,E32:O32)</f>
        <v>47350</v>
      </c>
      <c r="F52" s="21"/>
      <c r="G52" s="21">
        <f>SUM(P4:Z4,P17:Z17,P32:Z32)</f>
        <v>76350</v>
      </c>
      <c r="H52" s="21">
        <f>SUM(AB4:AJ4,AB17:AJ17,AB32:AJ32)</f>
        <v>0</v>
      </c>
      <c r="I52" s="21"/>
      <c r="J52" s="21"/>
      <c r="K52" s="21"/>
      <c r="L52" s="21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</row>
    <row r="53" spans="1:37" ht="24.75" customHeight="1">
      <c r="A53" s="2" t="s">
        <v>31</v>
      </c>
      <c r="B53" s="2"/>
      <c r="C53" s="2"/>
      <c r="D53" s="2"/>
      <c r="E53" s="13"/>
      <c r="F53" s="13"/>
      <c r="G53" s="13"/>
      <c r="H53" s="13"/>
      <c r="I53" s="13"/>
      <c r="J53" s="13"/>
      <c r="K53" s="13"/>
      <c r="L53" s="13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</row>
    <row r="54" spans="1:37" s="27" customFormat="1" ht="24.75" customHeight="1">
      <c r="A54" s="24"/>
      <c r="B54" s="24" t="s">
        <v>32</v>
      </c>
      <c r="C54" s="24">
        <v>122101</v>
      </c>
      <c r="D54" s="24"/>
      <c r="E54" s="25">
        <f aca="true" t="shared" si="12" ref="E54:E59">SUM(E35:O35)</f>
        <v>40434.83</v>
      </c>
      <c r="F54" s="25"/>
      <c r="G54" s="25">
        <f aca="true" t="shared" si="13" ref="G54:G59">SUM(P35:Z35)</f>
        <v>41934.47</v>
      </c>
      <c r="H54" s="25">
        <f aca="true" t="shared" si="14" ref="H54:H59">SUM(AB35:AJ35)</f>
        <v>2707.9</v>
      </c>
      <c r="I54" s="25"/>
      <c r="J54" s="25"/>
      <c r="K54" s="25"/>
      <c r="L54" s="25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</row>
    <row r="55" spans="1:37" s="27" customFormat="1" ht="24.75" customHeight="1">
      <c r="A55" s="24"/>
      <c r="B55" s="24" t="s">
        <v>34</v>
      </c>
      <c r="C55" s="24">
        <v>122110</v>
      </c>
      <c r="D55" s="24"/>
      <c r="E55" s="25">
        <f t="shared" si="12"/>
        <v>3474.99</v>
      </c>
      <c r="F55" s="25"/>
      <c r="G55" s="25">
        <f t="shared" si="13"/>
        <v>3115.98</v>
      </c>
      <c r="H55" s="25">
        <f t="shared" si="14"/>
        <v>0</v>
      </c>
      <c r="I55" s="25"/>
      <c r="J55" s="25"/>
      <c r="K55" s="25"/>
      <c r="L55" s="25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</row>
    <row r="56" spans="1:37" s="27" customFormat="1" ht="24.75" customHeight="1">
      <c r="A56" s="24"/>
      <c r="B56" s="24" t="s">
        <v>35</v>
      </c>
      <c r="C56" s="24">
        <v>122115</v>
      </c>
      <c r="D56" s="24"/>
      <c r="E56" s="25">
        <f t="shared" si="12"/>
        <v>0</v>
      </c>
      <c r="F56" s="25"/>
      <c r="G56" s="25">
        <f t="shared" si="13"/>
        <v>0</v>
      </c>
      <c r="H56" s="25">
        <f t="shared" si="14"/>
        <v>0</v>
      </c>
      <c r="I56" s="25"/>
      <c r="J56" s="25"/>
      <c r="K56" s="25"/>
      <c r="L56" s="25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</row>
    <row r="57" spans="1:37" s="27" customFormat="1" ht="24.75" customHeight="1">
      <c r="A57" s="24"/>
      <c r="B57" s="24" t="s">
        <v>36</v>
      </c>
      <c r="C57" s="24">
        <v>122122</v>
      </c>
      <c r="D57" s="24"/>
      <c r="E57" s="25">
        <f t="shared" si="12"/>
        <v>0</v>
      </c>
      <c r="F57" s="25"/>
      <c r="G57" s="25">
        <f t="shared" si="13"/>
        <v>0</v>
      </c>
      <c r="H57" s="25">
        <f t="shared" si="14"/>
        <v>0</v>
      </c>
      <c r="I57" s="25"/>
      <c r="J57" s="25"/>
      <c r="K57" s="25"/>
      <c r="L57" s="25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</row>
    <row r="58" spans="1:37" s="27" customFormat="1" ht="24.75" customHeight="1">
      <c r="A58" s="24"/>
      <c r="B58" s="24" t="s">
        <v>37</v>
      </c>
      <c r="C58" s="24">
        <v>122124</v>
      </c>
      <c r="D58" s="24"/>
      <c r="E58" s="25">
        <f t="shared" si="12"/>
        <v>0</v>
      </c>
      <c r="F58" s="25"/>
      <c r="G58" s="25">
        <f t="shared" si="13"/>
        <v>0</v>
      </c>
      <c r="H58" s="25">
        <f t="shared" si="14"/>
        <v>0</v>
      </c>
      <c r="I58" s="25"/>
      <c r="J58" s="25"/>
      <c r="K58" s="25"/>
      <c r="L58" s="25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</row>
    <row r="59" spans="1:37" s="27" customFormat="1" ht="24.75" customHeight="1">
      <c r="A59" s="24"/>
      <c r="B59" s="24" t="s">
        <v>47</v>
      </c>
      <c r="C59" s="24">
        <v>122126</v>
      </c>
      <c r="D59" s="24"/>
      <c r="E59" s="25">
        <f t="shared" si="12"/>
        <v>0</v>
      </c>
      <c r="F59" s="25"/>
      <c r="G59" s="25">
        <f t="shared" si="13"/>
        <v>0</v>
      </c>
      <c r="H59" s="25">
        <f t="shared" si="14"/>
        <v>0</v>
      </c>
      <c r="I59" s="25"/>
      <c r="J59" s="25"/>
      <c r="K59" s="25"/>
      <c r="L59" s="25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</row>
    <row r="60" spans="1:37" s="31" customFormat="1" ht="24.75" customHeight="1">
      <c r="A60" s="28" t="s">
        <v>39</v>
      </c>
      <c r="B60" s="28"/>
      <c r="C60" s="28">
        <v>112233</v>
      </c>
      <c r="D60" s="28"/>
      <c r="E60" s="29">
        <f>SUM(E43:O43)</f>
        <v>8263.64</v>
      </c>
      <c r="F60" s="29"/>
      <c r="G60" s="29">
        <f>SUM(P43:Z43)</f>
        <v>14726.529999999999</v>
      </c>
      <c r="H60" s="29">
        <f>SUM(Z43:AJ43)</f>
        <v>2456.9</v>
      </c>
      <c r="I60" s="29"/>
      <c r="J60" s="29"/>
      <c r="K60" s="29"/>
      <c r="L60" s="29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</row>
    <row r="61" spans="1:37" ht="24.75" customHeight="1">
      <c r="A61" s="2" t="s">
        <v>48</v>
      </c>
      <c r="B61" s="2"/>
      <c r="C61" s="2"/>
      <c r="D61" s="2"/>
      <c r="E61" s="13">
        <f>SUM(E45:O45)</f>
        <v>36</v>
      </c>
      <c r="F61" s="13"/>
      <c r="G61" s="13">
        <f>SUM(P45:Z45)</f>
        <v>1030</v>
      </c>
      <c r="H61" s="13">
        <f>SUM(AB45:AJ45)</f>
        <v>110</v>
      </c>
      <c r="I61" s="13"/>
      <c r="J61" s="13"/>
      <c r="K61" s="13"/>
      <c r="L61" s="13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</row>
    <row r="62" spans="1:37" s="34" customFormat="1" ht="24.75" customHeight="1">
      <c r="A62" s="32" t="s">
        <v>41</v>
      </c>
      <c r="B62" s="32"/>
      <c r="C62" s="32">
        <v>112234</v>
      </c>
      <c r="D62" s="32"/>
      <c r="E62" s="14">
        <f>SUM(E47:O47)</f>
        <v>11484.29</v>
      </c>
      <c r="F62" s="14"/>
      <c r="G62" s="14">
        <f>SUM(P47:Z47)</f>
        <v>-5729.46</v>
      </c>
      <c r="H62" s="14">
        <f>SUM(AB47:AJ47)</f>
        <v>4300.24</v>
      </c>
      <c r="I62" s="14"/>
      <c r="J62" s="14"/>
      <c r="K62" s="14"/>
      <c r="L62" s="14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</row>
    <row r="63" spans="1:37" ht="24.75" customHeight="1">
      <c r="A63" s="2" t="s">
        <v>42</v>
      </c>
      <c r="B63" s="2"/>
      <c r="C63" s="2"/>
      <c r="D63" s="2"/>
      <c r="E63" s="13"/>
      <c r="F63" s="13"/>
      <c r="G63" s="13"/>
      <c r="H63" s="13"/>
      <c r="I63" s="13"/>
      <c r="J63" s="13"/>
      <c r="K63" s="13"/>
      <c r="L63" s="13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</row>
    <row r="64" spans="5:37" ht="15"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</row>
    <row r="65" spans="5:37" ht="15"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</row>
    <row r="66" spans="5:37" ht="15"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</row>
    <row r="67" spans="5:37" ht="15"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</row>
    <row r="68" spans="5:37" ht="15"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</row>
    <row r="69" spans="5:37" ht="15"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</row>
    <row r="70" spans="5:37" ht="15"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</row>
    <row r="71" spans="5:37" ht="15"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</row>
  </sheetData>
  <sheetProtection/>
  <mergeCells count="1">
    <mergeCell ref="A1:A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71"/>
  <sheetViews>
    <sheetView zoomScale="85" zoomScaleNormal="8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B50" sqref="AB50"/>
    </sheetView>
  </sheetViews>
  <sheetFormatPr defaultColWidth="9.00390625" defaultRowHeight="14.25"/>
  <cols>
    <col min="1" max="1" width="13.00390625" style="18" customWidth="1"/>
    <col min="2" max="2" width="16.75390625" style="18" customWidth="1"/>
    <col min="3" max="3" width="9.375" style="18" customWidth="1"/>
    <col min="4" max="8" width="10.25390625" style="18" customWidth="1"/>
    <col min="9" max="9" width="11.875" style="18" customWidth="1"/>
    <col min="10" max="10" width="12.75390625" style="18" customWidth="1"/>
    <col min="11" max="16" width="10.25390625" style="18" customWidth="1"/>
    <col min="17" max="17" width="11.75390625" style="18" customWidth="1"/>
    <col min="18" max="19" width="10.25390625" style="18" customWidth="1"/>
    <col min="20" max="20" width="11.75390625" style="18" customWidth="1"/>
    <col min="21" max="35" width="10.25390625" style="18" customWidth="1"/>
    <col min="36" max="36" width="10.50390625" style="18" customWidth="1"/>
    <col min="37" max="37" width="10.125" style="18" customWidth="1"/>
    <col min="38" max="38" width="11.125" style="18" customWidth="1"/>
    <col min="39" max="40" width="10.625" style="18" customWidth="1"/>
    <col min="41" max="41" width="10.50390625" style="18" customWidth="1"/>
    <col min="42" max="16384" width="9.00390625" style="18" customWidth="1"/>
  </cols>
  <sheetData>
    <row r="1" spans="1:36" s="1" customFormat="1" ht="16.5" customHeight="1">
      <c r="A1" s="39" t="s">
        <v>51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</row>
    <row r="2" spans="1:44" s="1" customFormat="1" ht="16.5" customHeight="1">
      <c r="A2" s="2"/>
      <c r="B2" s="2"/>
      <c r="C2" s="2"/>
      <c r="D2" s="3">
        <v>41640</v>
      </c>
      <c r="E2" s="3">
        <v>41641</v>
      </c>
      <c r="F2" s="3">
        <v>41642</v>
      </c>
      <c r="G2" s="3">
        <v>41643</v>
      </c>
      <c r="H2" s="3">
        <v>41644</v>
      </c>
      <c r="I2" s="3">
        <v>41645</v>
      </c>
      <c r="J2" s="3">
        <v>41646</v>
      </c>
      <c r="K2" s="3">
        <v>41647</v>
      </c>
      <c r="L2" s="3">
        <v>41648</v>
      </c>
      <c r="M2" s="3">
        <v>41649</v>
      </c>
      <c r="N2" s="3">
        <v>41650</v>
      </c>
      <c r="O2" s="3">
        <v>41651</v>
      </c>
      <c r="P2" s="3">
        <v>41652</v>
      </c>
      <c r="Q2" s="3">
        <v>41653</v>
      </c>
      <c r="R2" s="3">
        <v>41654</v>
      </c>
      <c r="S2" s="3">
        <v>41655</v>
      </c>
      <c r="T2" s="3">
        <v>41656</v>
      </c>
      <c r="U2" s="3">
        <v>41657</v>
      </c>
      <c r="V2" s="3">
        <v>41658</v>
      </c>
      <c r="W2" s="3">
        <v>41659</v>
      </c>
      <c r="X2" s="3">
        <v>41660</v>
      </c>
      <c r="Y2" s="3">
        <v>41661</v>
      </c>
      <c r="Z2" s="3">
        <v>41662</v>
      </c>
      <c r="AA2" s="3">
        <v>41663</v>
      </c>
      <c r="AB2" s="3">
        <v>41664</v>
      </c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4"/>
      <c r="AQ2" s="4"/>
      <c r="AR2" s="4"/>
    </row>
    <row r="3" spans="1:44" s="8" customFormat="1" ht="16.5" customHeight="1">
      <c r="A3" s="5" t="s">
        <v>52</v>
      </c>
      <c r="B3" s="5"/>
      <c r="C3" s="5"/>
      <c r="D3" s="5">
        <f aca="true" t="shared" si="0" ref="D3:AO3">SUM(D4,D17,D32,D34,D42,D44,D46)</f>
        <v>4672.37</v>
      </c>
      <c r="E3" s="6">
        <f t="shared" si="0"/>
        <v>7012.25</v>
      </c>
      <c r="F3" s="6">
        <f t="shared" si="0"/>
        <v>9651.9</v>
      </c>
      <c r="G3" s="6">
        <f t="shared" si="0"/>
        <v>0</v>
      </c>
      <c r="H3" s="6">
        <f t="shared" si="0"/>
        <v>0</v>
      </c>
      <c r="I3" s="6">
        <f t="shared" si="0"/>
        <v>0</v>
      </c>
      <c r="J3" s="6">
        <f t="shared" si="0"/>
        <v>0</v>
      </c>
      <c r="K3" s="6">
        <f t="shared" si="0"/>
        <v>0</v>
      </c>
      <c r="L3" s="6">
        <f t="shared" si="0"/>
        <v>0</v>
      </c>
      <c r="M3" s="6">
        <f t="shared" si="0"/>
        <v>0</v>
      </c>
      <c r="N3" s="6">
        <f t="shared" si="0"/>
        <v>0</v>
      </c>
      <c r="O3" s="6">
        <f t="shared" si="0"/>
        <v>0</v>
      </c>
      <c r="P3" s="6">
        <f t="shared" si="0"/>
        <v>0</v>
      </c>
      <c r="Q3" s="6">
        <f t="shared" si="0"/>
        <v>0</v>
      </c>
      <c r="R3" s="6">
        <f t="shared" si="0"/>
        <v>0</v>
      </c>
      <c r="S3" s="6">
        <f t="shared" si="0"/>
        <v>0</v>
      </c>
      <c r="T3" s="6">
        <f t="shared" si="0"/>
        <v>0</v>
      </c>
      <c r="U3" s="6">
        <f t="shared" si="0"/>
        <v>0</v>
      </c>
      <c r="V3" s="6">
        <f t="shared" si="0"/>
        <v>0</v>
      </c>
      <c r="W3" s="6">
        <f t="shared" si="0"/>
        <v>0</v>
      </c>
      <c r="X3" s="6">
        <f t="shared" si="0"/>
        <v>0</v>
      </c>
      <c r="Y3" s="6">
        <f t="shared" si="0"/>
        <v>0</v>
      </c>
      <c r="Z3" s="6">
        <f t="shared" si="0"/>
        <v>0</v>
      </c>
      <c r="AA3" s="6">
        <f t="shared" si="0"/>
        <v>0</v>
      </c>
      <c r="AB3" s="6">
        <f t="shared" si="0"/>
        <v>0</v>
      </c>
      <c r="AC3" s="6">
        <f t="shared" si="0"/>
        <v>0</v>
      </c>
      <c r="AD3" s="6">
        <f t="shared" si="0"/>
        <v>0</v>
      </c>
      <c r="AE3" s="6">
        <f t="shared" si="0"/>
        <v>0</v>
      </c>
      <c r="AF3" s="6">
        <f t="shared" si="0"/>
        <v>0</v>
      </c>
      <c r="AG3" s="6">
        <f t="shared" si="0"/>
        <v>0</v>
      </c>
      <c r="AH3" s="6">
        <f t="shared" si="0"/>
        <v>0</v>
      </c>
      <c r="AI3" s="6">
        <f t="shared" si="0"/>
        <v>0</v>
      </c>
      <c r="AJ3" s="6">
        <f t="shared" si="0"/>
        <v>0</v>
      </c>
      <c r="AK3" s="6">
        <f t="shared" si="0"/>
        <v>0</v>
      </c>
      <c r="AL3" s="6">
        <f t="shared" si="0"/>
        <v>0</v>
      </c>
      <c r="AM3" s="6">
        <f t="shared" si="0"/>
        <v>0</v>
      </c>
      <c r="AN3" s="6">
        <f t="shared" si="0"/>
        <v>0</v>
      </c>
      <c r="AO3" s="6">
        <f t="shared" si="0"/>
        <v>0</v>
      </c>
      <c r="AP3" s="7"/>
      <c r="AQ3" s="7"/>
      <c r="AR3" s="7"/>
    </row>
    <row r="4" spans="1:44" s="12" customFormat="1" ht="16.5" customHeight="1">
      <c r="A4" s="9" t="s">
        <v>53</v>
      </c>
      <c r="B4" s="9"/>
      <c r="C4" s="9" t="s">
        <v>54</v>
      </c>
      <c r="D4" s="9">
        <f aca="true" t="shared" si="1" ref="D4:AO4">SUM(D5:D16)</f>
        <v>0</v>
      </c>
      <c r="E4" s="10">
        <f t="shared" si="1"/>
        <v>6200</v>
      </c>
      <c r="F4" s="10">
        <f t="shared" si="1"/>
        <v>4700</v>
      </c>
      <c r="G4" s="10">
        <f t="shared" si="1"/>
        <v>0</v>
      </c>
      <c r="H4" s="10">
        <f t="shared" si="1"/>
        <v>0</v>
      </c>
      <c r="I4" s="10">
        <f t="shared" si="1"/>
        <v>0</v>
      </c>
      <c r="J4" s="10">
        <f t="shared" si="1"/>
        <v>0</v>
      </c>
      <c r="K4" s="10">
        <f t="shared" si="1"/>
        <v>0</v>
      </c>
      <c r="L4" s="10">
        <f t="shared" si="1"/>
        <v>0</v>
      </c>
      <c r="M4" s="10">
        <f t="shared" si="1"/>
        <v>0</v>
      </c>
      <c r="N4" s="10">
        <f t="shared" si="1"/>
        <v>0</v>
      </c>
      <c r="O4" s="10">
        <f t="shared" si="1"/>
        <v>0</v>
      </c>
      <c r="P4" s="10">
        <f t="shared" si="1"/>
        <v>0</v>
      </c>
      <c r="Q4" s="10">
        <f t="shared" si="1"/>
        <v>0</v>
      </c>
      <c r="R4" s="10">
        <f t="shared" si="1"/>
        <v>0</v>
      </c>
      <c r="S4" s="10">
        <f t="shared" si="1"/>
        <v>0</v>
      </c>
      <c r="T4" s="10">
        <f t="shared" si="1"/>
        <v>0</v>
      </c>
      <c r="U4" s="10">
        <f t="shared" si="1"/>
        <v>0</v>
      </c>
      <c r="V4" s="10">
        <f t="shared" si="1"/>
        <v>0</v>
      </c>
      <c r="W4" s="10">
        <f t="shared" si="1"/>
        <v>0</v>
      </c>
      <c r="X4" s="10">
        <f t="shared" si="1"/>
        <v>0</v>
      </c>
      <c r="Y4" s="10">
        <f t="shared" si="1"/>
        <v>0</v>
      </c>
      <c r="Z4" s="10">
        <f t="shared" si="1"/>
        <v>0</v>
      </c>
      <c r="AA4" s="10">
        <f t="shared" si="1"/>
        <v>0</v>
      </c>
      <c r="AB4" s="10">
        <f t="shared" si="1"/>
        <v>0</v>
      </c>
      <c r="AC4" s="10">
        <f t="shared" si="1"/>
        <v>0</v>
      </c>
      <c r="AD4" s="10">
        <f t="shared" si="1"/>
        <v>0</v>
      </c>
      <c r="AE4" s="10">
        <f t="shared" si="1"/>
        <v>0</v>
      </c>
      <c r="AF4" s="10">
        <f t="shared" si="1"/>
        <v>0</v>
      </c>
      <c r="AG4" s="10">
        <f t="shared" si="1"/>
        <v>0</v>
      </c>
      <c r="AH4" s="10">
        <f t="shared" si="1"/>
        <v>0</v>
      </c>
      <c r="AI4" s="10">
        <f t="shared" si="1"/>
        <v>0</v>
      </c>
      <c r="AJ4" s="10">
        <f t="shared" si="1"/>
        <v>0</v>
      </c>
      <c r="AK4" s="10">
        <f t="shared" si="1"/>
        <v>0</v>
      </c>
      <c r="AL4" s="10">
        <f t="shared" si="1"/>
        <v>0</v>
      </c>
      <c r="AM4" s="10">
        <f t="shared" si="1"/>
        <v>0</v>
      </c>
      <c r="AN4" s="10">
        <f t="shared" si="1"/>
        <v>0</v>
      </c>
      <c r="AO4" s="10">
        <f t="shared" si="1"/>
        <v>0</v>
      </c>
      <c r="AP4" s="11"/>
      <c r="AQ4" s="11"/>
      <c r="AR4" s="11"/>
    </row>
    <row r="5" spans="1:36" s="1" customFormat="1" ht="16.5" customHeight="1" hidden="1">
      <c r="A5" s="2"/>
      <c r="B5" s="2" t="s">
        <v>55</v>
      </c>
      <c r="C5" s="2">
        <v>100202</v>
      </c>
      <c r="D5" s="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6" s="1" customFormat="1" ht="16.5" customHeight="1" hidden="1">
      <c r="A6" s="2"/>
      <c r="B6" s="2" t="s">
        <v>56</v>
      </c>
      <c r="C6" s="2">
        <v>100202</v>
      </c>
      <c r="D6" s="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s="1" customFormat="1" ht="16.5" customHeight="1" hidden="1">
      <c r="A7" s="2"/>
      <c r="B7" s="2" t="s">
        <v>57</v>
      </c>
      <c r="C7" s="2">
        <v>100204</v>
      </c>
      <c r="D7" s="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36" s="1" customFormat="1" ht="16.5" customHeight="1" hidden="1">
      <c r="A8" s="2"/>
      <c r="B8" s="2" t="s">
        <v>58</v>
      </c>
      <c r="C8" s="2">
        <v>100204</v>
      </c>
      <c r="D8" s="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6" s="1" customFormat="1" ht="16.5" customHeight="1" hidden="1">
      <c r="A9" s="2"/>
      <c r="B9" s="2" t="s">
        <v>59</v>
      </c>
      <c r="C9" s="2">
        <v>100208</v>
      </c>
      <c r="D9" s="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</row>
    <row r="10" spans="1:36" s="1" customFormat="1" ht="16.5" customHeight="1" hidden="1">
      <c r="A10" s="2"/>
      <c r="B10" s="2" t="s">
        <v>60</v>
      </c>
      <c r="C10" s="2">
        <v>100208</v>
      </c>
      <c r="D10" s="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</row>
    <row r="11" spans="1:36" s="1" customFormat="1" ht="16.5" customHeight="1" hidden="1">
      <c r="A11" s="2"/>
      <c r="B11" s="2" t="s">
        <v>61</v>
      </c>
      <c r="C11" s="2">
        <v>100210</v>
      </c>
      <c r="D11" s="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</row>
    <row r="12" spans="1:36" s="1" customFormat="1" ht="16.5" customHeight="1" hidden="1">
      <c r="A12" s="2"/>
      <c r="B12" s="2" t="s">
        <v>62</v>
      </c>
      <c r="C12" s="2">
        <v>100210</v>
      </c>
      <c r="D12" s="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</row>
    <row r="13" spans="1:36" s="1" customFormat="1" ht="16.5" customHeight="1" hidden="1">
      <c r="A13" s="2"/>
      <c r="B13" s="2" t="s">
        <v>63</v>
      </c>
      <c r="C13" s="2">
        <v>100212</v>
      </c>
      <c r="D13" s="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</row>
    <row r="14" spans="1:36" s="1" customFormat="1" ht="16.5" customHeight="1" hidden="1">
      <c r="A14" s="2"/>
      <c r="B14" s="2" t="s">
        <v>64</v>
      </c>
      <c r="C14" s="2">
        <v>100212</v>
      </c>
      <c r="D14" s="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</row>
    <row r="15" spans="1:41" s="1" customFormat="1" ht="16.5" customHeight="1">
      <c r="A15" s="2"/>
      <c r="B15" s="2" t="s">
        <v>65</v>
      </c>
      <c r="C15" s="2">
        <v>100214</v>
      </c>
      <c r="D15" s="2"/>
      <c r="E15" s="13">
        <v>6200</v>
      </c>
      <c r="F15" s="13">
        <v>4700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F15" s="13"/>
      <c r="AG15" s="13"/>
      <c r="AH15" s="13"/>
      <c r="AI15" s="13"/>
      <c r="AJ15" s="13"/>
      <c r="AK15" s="13"/>
      <c r="AL15" s="13"/>
      <c r="AM15" s="13"/>
      <c r="AN15" s="13"/>
      <c r="AO15" s="14"/>
    </row>
    <row r="16" spans="1:36" s="1" customFormat="1" ht="16.5" customHeight="1" hidden="1">
      <c r="A16" s="2"/>
      <c r="B16" s="2" t="s">
        <v>66</v>
      </c>
      <c r="C16" s="2">
        <v>100214</v>
      </c>
      <c r="D16" s="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</row>
    <row r="17" spans="1:36" s="12" customFormat="1" ht="16.5" customHeight="1" hidden="1">
      <c r="A17" s="9" t="s">
        <v>67</v>
      </c>
      <c r="B17" s="9"/>
      <c r="C17" s="9" t="s">
        <v>54</v>
      </c>
      <c r="D17" s="9">
        <f>SUM(D18:D31)</f>
        <v>0</v>
      </c>
      <c r="E17" s="10">
        <f>SUM(E18:E31)</f>
        <v>0</v>
      </c>
      <c r="F17" s="10"/>
      <c r="G17" s="10">
        <f aca="true" t="shared" si="2" ref="G17:Z17">SUM(G18:G31)</f>
        <v>0</v>
      </c>
      <c r="H17" s="10">
        <f t="shared" si="2"/>
        <v>0</v>
      </c>
      <c r="I17" s="10">
        <f t="shared" si="2"/>
        <v>0</v>
      </c>
      <c r="J17" s="10">
        <f t="shared" si="2"/>
        <v>0</v>
      </c>
      <c r="K17" s="10">
        <f t="shared" si="2"/>
        <v>0</v>
      </c>
      <c r="L17" s="10">
        <f t="shared" si="2"/>
        <v>0</v>
      </c>
      <c r="M17" s="10">
        <f t="shared" si="2"/>
        <v>0</v>
      </c>
      <c r="N17" s="10">
        <f t="shared" si="2"/>
        <v>0</v>
      </c>
      <c r="O17" s="10">
        <f t="shared" si="2"/>
        <v>0</v>
      </c>
      <c r="P17" s="10">
        <f t="shared" si="2"/>
        <v>0</v>
      </c>
      <c r="Q17" s="10">
        <f t="shared" si="2"/>
        <v>0</v>
      </c>
      <c r="R17" s="10">
        <f t="shared" si="2"/>
        <v>0</v>
      </c>
      <c r="S17" s="10">
        <f t="shared" si="2"/>
        <v>0</v>
      </c>
      <c r="T17" s="10">
        <f t="shared" si="2"/>
        <v>0</v>
      </c>
      <c r="U17" s="10">
        <f t="shared" si="2"/>
        <v>0</v>
      </c>
      <c r="V17" s="10">
        <f t="shared" si="2"/>
        <v>0</v>
      </c>
      <c r="W17" s="10">
        <f t="shared" si="2"/>
        <v>0</v>
      </c>
      <c r="X17" s="10">
        <f t="shared" si="2"/>
        <v>0</v>
      </c>
      <c r="Y17" s="10">
        <f t="shared" si="2"/>
        <v>0</v>
      </c>
      <c r="Z17" s="10">
        <f t="shared" si="2"/>
        <v>0</v>
      </c>
      <c r="AA17" s="10"/>
      <c r="AB17" s="10">
        <f aca="true" t="shared" si="3" ref="AB17:AJ17">SUM(AB18:AB31)</f>
        <v>0</v>
      </c>
      <c r="AC17" s="10">
        <f t="shared" si="3"/>
        <v>0</v>
      </c>
      <c r="AD17" s="10">
        <f t="shared" si="3"/>
        <v>0</v>
      </c>
      <c r="AE17" s="10">
        <f t="shared" si="3"/>
        <v>0</v>
      </c>
      <c r="AF17" s="10">
        <f t="shared" si="3"/>
        <v>0</v>
      </c>
      <c r="AG17" s="10">
        <f t="shared" si="3"/>
        <v>0</v>
      </c>
      <c r="AH17" s="10">
        <f t="shared" si="3"/>
        <v>0</v>
      </c>
      <c r="AI17" s="10">
        <f t="shared" si="3"/>
        <v>0</v>
      </c>
      <c r="AJ17" s="10">
        <f t="shared" si="3"/>
        <v>0</v>
      </c>
    </row>
    <row r="18" spans="1:36" s="1" customFormat="1" ht="16.5" customHeight="1" hidden="1">
      <c r="A18" s="2"/>
      <c r="B18" s="2" t="s">
        <v>68</v>
      </c>
      <c r="C18" s="2">
        <v>12214501</v>
      </c>
      <c r="D18" s="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</row>
    <row r="19" spans="1:36" s="1" customFormat="1" ht="16.5" customHeight="1" hidden="1">
      <c r="A19" s="2"/>
      <c r="B19" s="2" t="s">
        <v>69</v>
      </c>
      <c r="C19" s="2">
        <v>12214501</v>
      </c>
      <c r="D19" s="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</row>
    <row r="20" spans="1:36" s="1" customFormat="1" ht="16.5" customHeight="1" hidden="1">
      <c r="A20" s="2"/>
      <c r="B20" s="2" t="s">
        <v>70</v>
      </c>
      <c r="C20" s="2">
        <v>12214502</v>
      </c>
      <c r="D20" s="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</row>
    <row r="21" spans="1:36" s="1" customFormat="1" ht="16.5" customHeight="1" hidden="1">
      <c r="A21" s="2"/>
      <c r="B21" s="2" t="s">
        <v>71</v>
      </c>
      <c r="C21" s="2">
        <v>12214502</v>
      </c>
      <c r="D21" s="2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</row>
    <row r="22" spans="1:36" s="1" customFormat="1" ht="16.5" customHeight="1" hidden="1">
      <c r="A22" s="2"/>
      <c r="B22" s="2" t="s">
        <v>72</v>
      </c>
      <c r="C22" s="2">
        <v>12214503</v>
      </c>
      <c r="D22" s="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</row>
    <row r="23" spans="1:36" s="1" customFormat="1" ht="16.5" customHeight="1" hidden="1">
      <c r="A23" s="2"/>
      <c r="B23" s="2" t="s">
        <v>73</v>
      </c>
      <c r="C23" s="2">
        <v>12214503</v>
      </c>
      <c r="D23" s="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</row>
    <row r="24" spans="1:36" s="1" customFormat="1" ht="16.5" customHeight="1" hidden="1">
      <c r="A24" s="2"/>
      <c r="B24" s="2" t="s">
        <v>74</v>
      </c>
      <c r="C24" s="2">
        <v>12214504</v>
      </c>
      <c r="D24" s="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</row>
    <row r="25" spans="1:36" s="1" customFormat="1" ht="16.5" customHeight="1" hidden="1">
      <c r="A25" s="2"/>
      <c r="B25" s="2" t="s">
        <v>75</v>
      </c>
      <c r="C25" s="2">
        <v>12214504</v>
      </c>
      <c r="D25" s="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1:36" s="1" customFormat="1" ht="16.5" customHeight="1" hidden="1">
      <c r="A26" s="2"/>
      <c r="B26" s="2" t="s">
        <v>76</v>
      </c>
      <c r="C26" s="2">
        <v>12214505</v>
      </c>
      <c r="D26" s="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</row>
    <row r="27" spans="1:36" s="1" customFormat="1" ht="16.5" customHeight="1" hidden="1">
      <c r="A27" s="2"/>
      <c r="B27" s="2" t="s">
        <v>77</v>
      </c>
      <c r="C27" s="2">
        <v>12214505</v>
      </c>
      <c r="D27" s="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</row>
    <row r="28" spans="1:36" s="1" customFormat="1" ht="16.5" customHeight="1" hidden="1">
      <c r="A28" s="2"/>
      <c r="B28" s="2" t="s">
        <v>78</v>
      </c>
      <c r="C28" s="2">
        <v>12214506</v>
      </c>
      <c r="D28" s="2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</row>
    <row r="29" spans="1:36" s="1" customFormat="1" ht="16.5" customHeight="1" hidden="1">
      <c r="A29" s="2"/>
      <c r="B29" s="2" t="s">
        <v>79</v>
      </c>
      <c r="C29" s="2">
        <v>12214506</v>
      </c>
      <c r="D29" s="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</row>
    <row r="30" spans="1:36" s="1" customFormat="1" ht="16.5" customHeight="1" hidden="1">
      <c r="A30" s="2"/>
      <c r="B30" s="2" t="s">
        <v>80</v>
      </c>
      <c r="C30" s="2">
        <v>12214507</v>
      </c>
      <c r="D30" s="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</row>
    <row r="31" spans="1:36" s="1" customFormat="1" ht="16.5" customHeight="1" hidden="1">
      <c r="A31" s="2"/>
      <c r="B31" s="2" t="s">
        <v>81</v>
      </c>
      <c r="C31" s="2">
        <v>12214507</v>
      </c>
      <c r="D31" s="2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</row>
    <row r="32" spans="1:36" s="12" customFormat="1" ht="16.5" customHeight="1" hidden="1">
      <c r="A32" s="9" t="s">
        <v>82</v>
      </c>
      <c r="B32" s="9"/>
      <c r="C32" s="9" t="s">
        <v>54</v>
      </c>
      <c r="D32" s="9">
        <f>SUM(D33)</f>
        <v>0</v>
      </c>
      <c r="E32" s="10">
        <f>SUM(E33)</f>
        <v>0</v>
      </c>
      <c r="F32" s="10"/>
      <c r="G32" s="10">
        <f aca="true" t="shared" si="4" ref="G32:Z32">SUM(G33)</f>
        <v>0</v>
      </c>
      <c r="H32" s="10">
        <f t="shared" si="4"/>
        <v>0</v>
      </c>
      <c r="I32" s="10">
        <f t="shared" si="4"/>
        <v>0</v>
      </c>
      <c r="J32" s="10">
        <f t="shared" si="4"/>
        <v>0</v>
      </c>
      <c r="K32" s="10">
        <f t="shared" si="4"/>
        <v>0</v>
      </c>
      <c r="L32" s="10">
        <f t="shared" si="4"/>
        <v>0</v>
      </c>
      <c r="M32" s="10">
        <f t="shared" si="4"/>
        <v>0</v>
      </c>
      <c r="N32" s="10">
        <f t="shared" si="4"/>
        <v>0</v>
      </c>
      <c r="O32" s="10">
        <f t="shared" si="4"/>
        <v>0</v>
      </c>
      <c r="P32" s="10">
        <f t="shared" si="4"/>
        <v>0</v>
      </c>
      <c r="Q32" s="10">
        <f t="shared" si="4"/>
        <v>0</v>
      </c>
      <c r="R32" s="10">
        <f t="shared" si="4"/>
        <v>0</v>
      </c>
      <c r="S32" s="10">
        <f t="shared" si="4"/>
        <v>0</v>
      </c>
      <c r="T32" s="10">
        <f t="shared" si="4"/>
        <v>0</v>
      </c>
      <c r="U32" s="10">
        <f t="shared" si="4"/>
        <v>0</v>
      </c>
      <c r="V32" s="10">
        <f t="shared" si="4"/>
        <v>0</v>
      </c>
      <c r="W32" s="10">
        <f t="shared" si="4"/>
        <v>0</v>
      </c>
      <c r="X32" s="10">
        <f t="shared" si="4"/>
        <v>0</v>
      </c>
      <c r="Y32" s="10">
        <f t="shared" si="4"/>
        <v>0</v>
      </c>
      <c r="Z32" s="10">
        <f t="shared" si="4"/>
        <v>0</v>
      </c>
      <c r="AA32" s="10"/>
      <c r="AB32" s="10">
        <f aca="true" t="shared" si="5" ref="AB32:AJ32">SUM(AB33)</f>
        <v>0</v>
      </c>
      <c r="AC32" s="10">
        <f t="shared" si="5"/>
        <v>0</v>
      </c>
      <c r="AD32" s="10">
        <f t="shared" si="5"/>
        <v>0</v>
      </c>
      <c r="AE32" s="10">
        <f t="shared" si="5"/>
        <v>0</v>
      </c>
      <c r="AF32" s="10">
        <f t="shared" si="5"/>
        <v>0</v>
      </c>
      <c r="AG32" s="10">
        <f t="shared" si="5"/>
        <v>0</v>
      </c>
      <c r="AH32" s="10">
        <f t="shared" si="5"/>
        <v>0</v>
      </c>
      <c r="AI32" s="10">
        <f t="shared" si="5"/>
        <v>0</v>
      </c>
      <c r="AJ32" s="10">
        <f t="shared" si="5"/>
        <v>0</v>
      </c>
    </row>
    <row r="33" spans="1:36" s="1" customFormat="1" ht="16.5" customHeight="1" hidden="1">
      <c r="A33" s="2"/>
      <c r="B33" s="2"/>
      <c r="C33" s="2">
        <v>122103</v>
      </c>
      <c r="D33" s="2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</row>
    <row r="34" spans="1:41" s="12" customFormat="1" ht="18" customHeight="1">
      <c r="A34" s="9" t="s">
        <v>83</v>
      </c>
      <c r="B34" s="9"/>
      <c r="C34" s="9" t="s">
        <v>54</v>
      </c>
      <c r="D34" s="9">
        <f aca="true" t="shared" si="6" ref="D34:AO34">SUM(D35:D41)</f>
        <v>0</v>
      </c>
      <c r="E34" s="9">
        <f t="shared" si="6"/>
        <v>0</v>
      </c>
      <c r="F34" s="9">
        <f t="shared" si="6"/>
        <v>4166.9</v>
      </c>
      <c r="G34" s="10">
        <f t="shared" si="6"/>
        <v>0</v>
      </c>
      <c r="H34" s="10">
        <f t="shared" si="6"/>
        <v>0</v>
      </c>
      <c r="I34" s="10">
        <f t="shared" si="6"/>
        <v>0</v>
      </c>
      <c r="J34" s="10">
        <f t="shared" si="6"/>
        <v>0</v>
      </c>
      <c r="K34" s="10">
        <f t="shared" si="6"/>
        <v>0</v>
      </c>
      <c r="L34" s="10">
        <f t="shared" si="6"/>
        <v>0</v>
      </c>
      <c r="M34" s="10">
        <f t="shared" si="6"/>
        <v>0</v>
      </c>
      <c r="N34" s="10">
        <f t="shared" si="6"/>
        <v>0</v>
      </c>
      <c r="O34" s="10">
        <f t="shared" si="6"/>
        <v>0</v>
      </c>
      <c r="P34" s="10">
        <f t="shared" si="6"/>
        <v>0</v>
      </c>
      <c r="Q34" s="10">
        <f t="shared" si="6"/>
        <v>0</v>
      </c>
      <c r="R34" s="10">
        <f t="shared" si="6"/>
        <v>0</v>
      </c>
      <c r="S34" s="10">
        <f t="shared" si="6"/>
        <v>0</v>
      </c>
      <c r="T34" s="10">
        <f t="shared" si="6"/>
        <v>0</v>
      </c>
      <c r="U34" s="10">
        <f t="shared" si="6"/>
        <v>0</v>
      </c>
      <c r="V34" s="10">
        <f t="shared" si="6"/>
        <v>0</v>
      </c>
      <c r="W34" s="10">
        <f t="shared" si="6"/>
        <v>0</v>
      </c>
      <c r="X34" s="10">
        <f t="shared" si="6"/>
        <v>0</v>
      </c>
      <c r="Y34" s="10">
        <f t="shared" si="6"/>
        <v>0</v>
      </c>
      <c r="Z34" s="10">
        <f t="shared" si="6"/>
        <v>0</v>
      </c>
      <c r="AA34" s="10">
        <f t="shared" si="6"/>
        <v>0</v>
      </c>
      <c r="AB34" s="10">
        <f t="shared" si="6"/>
        <v>0</v>
      </c>
      <c r="AC34" s="10">
        <f t="shared" si="6"/>
        <v>0</v>
      </c>
      <c r="AD34" s="10">
        <f t="shared" si="6"/>
        <v>0</v>
      </c>
      <c r="AE34" s="10">
        <f t="shared" si="6"/>
        <v>0</v>
      </c>
      <c r="AF34" s="10">
        <f t="shared" si="6"/>
        <v>0</v>
      </c>
      <c r="AG34" s="10">
        <f t="shared" si="6"/>
        <v>0</v>
      </c>
      <c r="AH34" s="10">
        <f t="shared" si="6"/>
        <v>0</v>
      </c>
      <c r="AI34" s="10">
        <f t="shared" si="6"/>
        <v>0</v>
      </c>
      <c r="AJ34" s="10">
        <f t="shared" si="6"/>
        <v>0</v>
      </c>
      <c r="AK34" s="10">
        <f t="shared" si="6"/>
        <v>0</v>
      </c>
      <c r="AL34" s="10">
        <f t="shared" si="6"/>
        <v>0</v>
      </c>
      <c r="AM34" s="10">
        <f t="shared" si="6"/>
        <v>0</v>
      </c>
      <c r="AN34" s="10">
        <f t="shared" si="6"/>
        <v>0</v>
      </c>
      <c r="AO34" s="10">
        <f t="shared" si="6"/>
        <v>0</v>
      </c>
    </row>
    <row r="35" spans="1:41" s="1" customFormat="1" ht="18" customHeight="1">
      <c r="A35" s="2"/>
      <c r="B35" s="2" t="s">
        <v>84</v>
      </c>
      <c r="C35" s="2">
        <v>112201</v>
      </c>
      <c r="D35" s="2"/>
      <c r="E35" s="13"/>
      <c r="F35" s="13">
        <v>4166.9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5"/>
      <c r="Y35" s="15"/>
      <c r="Z35" s="15"/>
      <c r="AA35" s="15"/>
      <c r="AB35" s="15"/>
      <c r="AC35" s="15"/>
      <c r="AD35" s="15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</row>
    <row r="36" spans="1:41" s="1" customFormat="1" ht="18" customHeight="1">
      <c r="A36" s="2"/>
      <c r="B36" s="2" t="s">
        <v>85</v>
      </c>
      <c r="C36" s="2">
        <v>112202</v>
      </c>
      <c r="D36" s="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J36" s="13"/>
      <c r="AK36" s="13"/>
      <c r="AL36" s="13"/>
      <c r="AM36" s="13"/>
      <c r="AN36" s="13"/>
      <c r="AO36" s="13"/>
    </row>
    <row r="37" spans="1:36" s="1" customFormat="1" ht="16.5" customHeight="1" hidden="1">
      <c r="A37" s="2"/>
      <c r="B37" s="2" t="s">
        <v>86</v>
      </c>
      <c r="C37" s="2">
        <v>112210</v>
      </c>
      <c r="D37" s="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</row>
    <row r="38" spans="1:36" s="1" customFormat="1" ht="16.5" customHeight="1" hidden="1">
      <c r="A38" s="2"/>
      <c r="B38" s="2" t="s">
        <v>87</v>
      </c>
      <c r="C38" s="2">
        <v>112215</v>
      </c>
      <c r="D38" s="2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1:36" s="1" customFormat="1" ht="16.5" customHeight="1" hidden="1">
      <c r="A39" s="2"/>
      <c r="B39" s="2" t="s">
        <v>88</v>
      </c>
      <c r="C39" s="2">
        <v>112222</v>
      </c>
      <c r="D39" s="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6" s="1" customFormat="1" ht="16.5" customHeight="1" hidden="1">
      <c r="A40" s="2"/>
      <c r="B40" s="2" t="s">
        <v>89</v>
      </c>
      <c r="C40" s="2">
        <v>112224</v>
      </c>
      <c r="D40" s="2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s="1" customFormat="1" ht="16.5" customHeight="1" hidden="1">
      <c r="A41" s="2"/>
      <c r="B41" s="2" t="s">
        <v>90</v>
      </c>
      <c r="C41" s="2">
        <v>112226</v>
      </c>
      <c r="D41" s="2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1:41" s="12" customFormat="1" ht="19.5" customHeight="1">
      <c r="A42" s="9" t="s">
        <v>91</v>
      </c>
      <c r="B42" s="9"/>
      <c r="C42" s="9">
        <v>112233</v>
      </c>
      <c r="D42" s="9">
        <f aca="true" t="shared" si="7" ref="D42:AO42">SUM(D43)</f>
        <v>1745.45</v>
      </c>
      <c r="E42" s="10">
        <f t="shared" si="7"/>
        <v>166.5</v>
      </c>
      <c r="F42" s="10">
        <f t="shared" si="7"/>
        <v>785</v>
      </c>
      <c r="G42" s="10">
        <f t="shared" si="7"/>
        <v>0</v>
      </c>
      <c r="H42" s="10">
        <f t="shared" si="7"/>
        <v>0</v>
      </c>
      <c r="I42" s="10">
        <f t="shared" si="7"/>
        <v>0</v>
      </c>
      <c r="J42" s="10">
        <f t="shared" si="7"/>
        <v>0</v>
      </c>
      <c r="K42" s="10">
        <f t="shared" si="7"/>
        <v>0</v>
      </c>
      <c r="L42" s="10">
        <f t="shared" si="7"/>
        <v>0</v>
      </c>
      <c r="M42" s="10">
        <f t="shared" si="7"/>
        <v>0</v>
      </c>
      <c r="N42" s="10">
        <f t="shared" si="7"/>
        <v>0</v>
      </c>
      <c r="O42" s="10">
        <f t="shared" si="7"/>
        <v>0</v>
      </c>
      <c r="P42" s="10">
        <f t="shared" si="7"/>
        <v>0</v>
      </c>
      <c r="Q42" s="10">
        <f t="shared" si="7"/>
        <v>0</v>
      </c>
      <c r="R42" s="10">
        <f t="shared" si="7"/>
        <v>0</v>
      </c>
      <c r="S42" s="10">
        <f t="shared" si="7"/>
        <v>0</v>
      </c>
      <c r="T42" s="10">
        <f t="shared" si="7"/>
        <v>0</v>
      </c>
      <c r="U42" s="10">
        <f t="shared" si="7"/>
        <v>0</v>
      </c>
      <c r="V42" s="10">
        <f t="shared" si="7"/>
        <v>0</v>
      </c>
      <c r="W42" s="10">
        <f t="shared" si="7"/>
        <v>0</v>
      </c>
      <c r="X42" s="10">
        <f t="shared" si="7"/>
        <v>0</v>
      </c>
      <c r="Y42" s="10">
        <f t="shared" si="7"/>
        <v>0</v>
      </c>
      <c r="Z42" s="10">
        <f t="shared" si="7"/>
        <v>0</v>
      </c>
      <c r="AA42" s="10">
        <f t="shared" si="7"/>
        <v>0</v>
      </c>
      <c r="AB42" s="10">
        <f t="shared" si="7"/>
        <v>0</v>
      </c>
      <c r="AC42" s="10">
        <f t="shared" si="7"/>
        <v>0</v>
      </c>
      <c r="AD42" s="10">
        <f t="shared" si="7"/>
        <v>0</v>
      </c>
      <c r="AE42" s="10">
        <f t="shared" si="7"/>
        <v>0</v>
      </c>
      <c r="AF42" s="10">
        <f t="shared" si="7"/>
        <v>0</v>
      </c>
      <c r="AG42" s="10">
        <f t="shared" si="7"/>
        <v>0</v>
      </c>
      <c r="AH42" s="10">
        <f t="shared" si="7"/>
        <v>0</v>
      </c>
      <c r="AI42" s="10">
        <f t="shared" si="7"/>
        <v>0</v>
      </c>
      <c r="AJ42" s="10">
        <f t="shared" si="7"/>
        <v>0</v>
      </c>
      <c r="AK42" s="10">
        <f t="shared" si="7"/>
        <v>0</v>
      </c>
      <c r="AL42" s="10">
        <f t="shared" si="7"/>
        <v>0</v>
      </c>
      <c r="AM42" s="10">
        <f t="shared" si="7"/>
        <v>0</v>
      </c>
      <c r="AN42" s="10">
        <f t="shared" si="7"/>
        <v>0</v>
      </c>
      <c r="AO42" s="10">
        <f t="shared" si="7"/>
        <v>0</v>
      </c>
    </row>
    <row r="43" spans="1:41" s="1" customFormat="1" ht="19.5" customHeight="1">
      <c r="A43" s="2"/>
      <c r="B43" s="2"/>
      <c r="C43" s="2"/>
      <c r="D43" s="2">
        <v>1745.45</v>
      </c>
      <c r="E43" s="13">
        <v>166.5</v>
      </c>
      <c r="F43" s="13">
        <v>785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H43" s="13"/>
      <c r="AI43" s="13"/>
      <c r="AJ43" s="13"/>
      <c r="AK43" s="13"/>
      <c r="AL43" s="13"/>
      <c r="AM43" s="13"/>
      <c r="AN43" s="13"/>
      <c r="AO43" s="13"/>
    </row>
    <row r="44" spans="1:41" s="12" customFormat="1" ht="18" customHeight="1">
      <c r="A44" s="9" t="s">
        <v>92</v>
      </c>
      <c r="B44" s="9"/>
      <c r="C44" s="9"/>
      <c r="D44" s="9">
        <f>SUM(D45)</f>
        <v>0</v>
      </c>
      <c r="E44" s="10">
        <f>SUM(E45)</f>
        <v>36</v>
      </c>
      <c r="F44" s="10"/>
      <c r="G44" s="10">
        <f aca="true" t="shared" si="8" ref="G44:AO44">SUM(G45)</f>
        <v>0</v>
      </c>
      <c r="H44" s="10">
        <f t="shared" si="8"/>
        <v>0</v>
      </c>
      <c r="I44" s="10">
        <f t="shared" si="8"/>
        <v>0</v>
      </c>
      <c r="J44" s="10">
        <f t="shared" si="8"/>
        <v>0</v>
      </c>
      <c r="K44" s="10">
        <f t="shared" si="8"/>
        <v>0</v>
      </c>
      <c r="L44" s="10">
        <f t="shared" si="8"/>
        <v>0</v>
      </c>
      <c r="M44" s="10">
        <f t="shared" si="8"/>
        <v>0</v>
      </c>
      <c r="N44" s="10">
        <f t="shared" si="8"/>
        <v>0</v>
      </c>
      <c r="O44" s="10">
        <f t="shared" si="8"/>
        <v>0</v>
      </c>
      <c r="P44" s="10">
        <f t="shared" si="8"/>
        <v>0</v>
      </c>
      <c r="Q44" s="10">
        <f t="shared" si="8"/>
        <v>0</v>
      </c>
      <c r="R44" s="10">
        <f t="shared" si="8"/>
        <v>0</v>
      </c>
      <c r="S44" s="10">
        <f t="shared" si="8"/>
        <v>0</v>
      </c>
      <c r="T44" s="10">
        <f t="shared" si="8"/>
        <v>0</v>
      </c>
      <c r="U44" s="10">
        <f t="shared" si="8"/>
        <v>0</v>
      </c>
      <c r="V44" s="10">
        <f t="shared" si="8"/>
        <v>0</v>
      </c>
      <c r="W44" s="10">
        <f t="shared" si="8"/>
        <v>0</v>
      </c>
      <c r="X44" s="10">
        <f t="shared" si="8"/>
        <v>0</v>
      </c>
      <c r="Y44" s="10">
        <f t="shared" si="8"/>
        <v>0</v>
      </c>
      <c r="Z44" s="10">
        <f t="shared" si="8"/>
        <v>0</v>
      </c>
      <c r="AA44" s="10">
        <f t="shared" si="8"/>
        <v>0</v>
      </c>
      <c r="AB44" s="10">
        <f t="shared" si="8"/>
        <v>0</v>
      </c>
      <c r="AC44" s="10">
        <f t="shared" si="8"/>
        <v>0</v>
      </c>
      <c r="AD44" s="10">
        <f t="shared" si="8"/>
        <v>0</v>
      </c>
      <c r="AE44" s="10">
        <f t="shared" si="8"/>
        <v>0</v>
      </c>
      <c r="AF44" s="10">
        <f t="shared" si="8"/>
        <v>0</v>
      </c>
      <c r="AG44" s="10">
        <f t="shared" si="8"/>
        <v>0</v>
      </c>
      <c r="AH44" s="10">
        <f t="shared" si="8"/>
        <v>0</v>
      </c>
      <c r="AI44" s="10">
        <f t="shared" si="8"/>
        <v>0</v>
      </c>
      <c r="AJ44" s="10">
        <f t="shared" si="8"/>
        <v>0</v>
      </c>
      <c r="AK44" s="10">
        <f t="shared" si="8"/>
        <v>0</v>
      </c>
      <c r="AL44" s="10">
        <f t="shared" si="8"/>
        <v>0</v>
      </c>
      <c r="AM44" s="10">
        <f t="shared" si="8"/>
        <v>0</v>
      </c>
      <c r="AN44" s="10">
        <f t="shared" si="8"/>
        <v>0</v>
      </c>
      <c r="AO44" s="10">
        <f t="shared" si="8"/>
        <v>0</v>
      </c>
    </row>
    <row r="45" spans="1:41" s="1" customFormat="1" ht="18" customHeight="1">
      <c r="A45" s="2"/>
      <c r="B45" s="2"/>
      <c r="C45" s="2"/>
      <c r="D45" s="2"/>
      <c r="E45" s="13">
        <v>36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</row>
    <row r="46" spans="1:41" s="12" customFormat="1" ht="16.5" customHeight="1">
      <c r="A46" s="9" t="s">
        <v>93</v>
      </c>
      <c r="B46" s="9"/>
      <c r="C46" s="9">
        <v>112234</v>
      </c>
      <c r="D46" s="9">
        <f aca="true" t="shared" si="9" ref="D46:AB46">SUM(D47:D48)</f>
        <v>2926.92</v>
      </c>
      <c r="E46" s="9">
        <f t="shared" si="9"/>
        <v>609.75</v>
      </c>
      <c r="F46" s="9">
        <f t="shared" si="9"/>
        <v>0</v>
      </c>
      <c r="G46" s="9">
        <f t="shared" si="9"/>
        <v>0</v>
      </c>
      <c r="H46" s="9">
        <f t="shared" si="9"/>
        <v>0</v>
      </c>
      <c r="I46" s="9">
        <f t="shared" si="9"/>
        <v>0</v>
      </c>
      <c r="J46" s="9">
        <f t="shared" si="9"/>
        <v>0</v>
      </c>
      <c r="K46" s="9">
        <f t="shared" si="9"/>
        <v>0</v>
      </c>
      <c r="L46" s="9">
        <f t="shared" si="9"/>
        <v>0</v>
      </c>
      <c r="M46" s="9">
        <f t="shared" si="9"/>
        <v>0</v>
      </c>
      <c r="N46" s="9">
        <f t="shared" si="9"/>
        <v>0</v>
      </c>
      <c r="O46" s="9">
        <f t="shared" si="9"/>
        <v>0</v>
      </c>
      <c r="P46" s="9">
        <f t="shared" si="9"/>
        <v>0</v>
      </c>
      <c r="Q46" s="9">
        <f t="shared" si="9"/>
        <v>0</v>
      </c>
      <c r="R46" s="9">
        <f t="shared" si="9"/>
        <v>0</v>
      </c>
      <c r="S46" s="9">
        <f t="shared" si="9"/>
        <v>0</v>
      </c>
      <c r="T46" s="9">
        <f t="shared" si="9"/>
        <v>0</v>
      </c>
      <c r="U46" s="9">
        <f t="shared" si="9"/>
        <v>0</v>
      </c>
      <c r="V46" s="9">
        <f t="shared" si="9"/>
        <v>0</v>
      </c>
      <c r="W46" s="9">
        <f t="shared" si="9"/>
        <v>0</v>
      </c>
      <c r="X46" s="9">
        <f t="shared" si="9"/>
        <v>0</v>
      </c>
      <c r="Y46" s="9">
        <f t="shared" si="9"/>
        <v>0</v>
      </c>
      <c r="Z46" s="9">
        <f t="shared" si="9"/>
        <v>0</v>
      </c>
      <c r="AA46" s="9">
        <f t="shared" si="9"/>
        <v>0</v>
      </c>
      <c r="AB46" s="9">
        <f t="shared" si="9"/>
        <v>0</v>
      </c>
      <c r="AC46" s="10">
        <f aca="true" t="shared" si="10" ref="AC46:AO46">SUM(AC47)</f>
        <v>0</v>
      </c>
      <c r="AD46" s="10">
        <f t="shared" si="10"/>
        <v>0</v>
      </c>
      <c r="AE46" s="10">
        <f t="shared" si="10"/>
        <v>0</v>
      </c>
      <c r="AF46" s="10">
        <f t="shared" si="10"/>
        <v>0</v>
      </c>
      <c r="AG46" s="10">
        <f t="shared" si="10"/>
        <v>0</v>
      </c>
      <c r="AH46" s="10">
        <f t="shared" si="10"/>
        <v>0</v>
      </c>
      <c r="AI46" s="10">
        <f t="shared" si="10"/>
        <v>0</v>
      </c>
      <c r="AJ46" s="10">
        <f t="shared" si="10"/>
        <v>0</v>
      </c>
      <c r="AK46" s="10">
        <f t="shared" si="10"/>
        <v>0</v>
      </c>
      <c r="AL46" s="10">
        <f t="shared" si="10"/>
        <v>0</v>
      </c>
      <c r="AM46" s="10">
        <f t="shared" si="10"/>
        <v>0</v>
      </c>
      <c r="AN46" s="10">
        <f t="shared" si="10"/>
        <v>0</v>
      </c>
      <c r="AO46" s="10">
        <f t="shared" si="10"/>
        <v>0</v>
      </c>
    </row>
    <row r="47" spans="1:41" s="1" customFormat="1" ht="16.5" customHeight="1">
      <c r="A47" s="2" t="s">
        <v>93</v>
      </c>
      <c r="B47" s="2"/>
      <c r="C47" s="2"/>
      <c r="D47" s="2">
        <v>2926.92</v>
      </c>
      <c r="E47" s="13">
        <v>609.75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</row>
    <row r="48" spans="1:41" s="1" customFormat="1" ht="16.5" customHeight="1">
      <c r="A48" s="2" t="s">
        <v>101</v>
      </c>
      <c r="B48" s="2"/>
      <c r="C48" s="2"/>
      <c r="D48" s="2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38"/>
      <c r="AL48" s="38"/>
      <c r="AM48" s="38"/>
      <c r="AN48" s="38"/>
      <c r="AO48" s="38"/>
    </row>
    <row r="49" spans="1:37" s="17" customFormat="1" ht="16.5" customHeight="1">
      <c r="A49" s="16" t="s">
        <v>94</v>
      </c>
      <c r="B49" s="16"/>
      <c r="C49" s="16"/>
      <c r="D49" s="35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7"/>
    </row>
    <row r="50" ht="44.25" customHeight="1"/>
    <row r="51" spans="1:37" ht="24.75" customHeight="1">
      <c r="A51" s="2" t="s">
        <v>95</v>
      </c>
      <c r="B51" s="2"/>
      <c r="C51" s="2"/>
      <c r="D51" s="2"/>
      <c r="E51" s="3" t="s">
        <v>96</v>
      </c>
      <c r="F51" s="3"/>
      <c r="G51" s="13" t="s">
        <v>97</v>
      </c>
      <c r="H51" s="13" t="s">
        <v>98</v>
      </c>
      <c r="I51" s="13"/>
      <c r="J51" s="13"/>
      <c r="K51" s="13"/>
      <c r="L51" s="13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</row>
    <row r="52" spans="1:37" s="23" customFormat="1" ht="24.75" customHeight="1">
      <c r="A52" s="20" t="s">
        <v>53</v>
      </c>
      <c r="B52" s="20"/>
      <c r="C52" s="20">
        <v>1002</v>
      </c>
      <c r="D52" s="20"/>
      <c r="E52" s="21">
        <f>SUM(E4:O4,E17:O17,E32:O32)</f>
        <v>10900</v>
      </c>
      <c r="F52" s="21"/>
      <c r="G52" s="21">
        <f>SUM(P4:Z4,P17:Z17,P32:Z32)</f>
        <v>0</v>
      </c>
      <c r="H52" s="21">
        <f>SUM(AB4:AJ4,AB17:AJ17,AB32:AJ32)</f>
        <v>0</v>
      </c>
      <c r="I52" s="21"/>
      <c r="J52" s="21"/>
      <c r="K52" s="21"/>
      <c r="L52" s="21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</row>
    <row r="53" spans="1:37" ht="24.75" customHeight="1">
      <c r="A53" s="2" t="s">
        <v>83</v>
      </c>
      <c r="B53" s="2"/>
      <c r="C53" s="2"/>
      <c r="D53" s="2"/>
      <c r="E53" s="13"/>
      <c r="F53" s="13"/>
      <c r="G53" s="13"/>
      <c r="H53" s="13"/>
      <c r="I53" s="13"/>
      <c r="J53" s="13"/>
      <c r="K53" s="13"/>
      <c r="L53" s="13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</row>
    <row r="54" spans="1:37" s="27" customFormat="1" ht="24.75" customHeight="1">
      <c r="A54" s="24"/>
      <c r="B54" s="24" t="s">
        <v>84</v>
      </c>
      <c r="C54" s="24">
        <v>122101</v>
      </c>
      <c r="D54" s="24"/>
      <c r="E54" s="25">
        <f aca="true" t="shared" si="11" ref="E54:E59">SUM(E35:O35)</f>
        <v>4166.9</v>
      </c>
      <c r="F54" s="25"/>
      <c r="G54" s="25">
        <f aca="true" t="shared" si="12" ref="G54:G59">SUM(P35:Z35)</f>
        <v>0</v>
      </c>
      <c r="H54" s="25">
        <f aca="true" t="shared" si="13" ref="H54:H59">SUM(AB35:AJ35)</f>
        <v>0</v>
      </c>
      <c r="I54" s="25"/>
      <c r="J54" s="25"/>
      <c r="K54" s="25"/>
      <c r="L54" s="25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</row>
    <row r="55" spans="1:37" s="27" customFormat="1" ht="24.75" customHeight="1">
      <c r="A55" s="24"/>
      <c r="B55" s="24" t="s">
        <v>86</v>
      </c>
      <c r="C55" s="24">
        <v>122110</v>
      </c>
      <c r="D55" s="24"/>
      <c r="E55" s="25">
        <f t="shared" si="11"/>
        <v>0</v>
      </c>
      <c r="F55" s="25"/>
      <c r="G55" s="25">
        <f t="shared" si="12"/>
        <v>0</v>
      </c>
      <c r="H55" s="25">
        <f t="shared" si="13"/>
        <v>0</v>
      </c>
      <c r="I55" s="25"/>
      <c r="J55" s="25"/>
      <c r="K55" s="25"/>
      <c r="L55" s="25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</row>
    <row r="56" spans="1:37" s="27" customFormat="1" ht="24.75" customHeight="1">
      <c r="A56" s="24"/>
      <c r="B56" s="24" t="s">
        <v>87</v>
      </c>
      <c r="C56" s="24">
        <v>122115</v>
      </c>
      <c r="D56" s="24"/>
      <c r="E56" s="25">
        <f t="shared" si="11"/>
        <v>0</v>
      </c>
      <c r="F56" s="25"/>
      <c r="G56" s="25">
        <f t="shared" si="12"/>
        <v>0</v>
      </c>
      <c r="H56" s="25">
        <f t="shared" si="13"/>
        <v>0</v>
      </c>
      <c r="I56" s="25"/>
      <c r="J56" s="25"/>
      <c r="K56" s="25"/>
      <c r="L56" s="25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</row>
    <row r="57" spans="1:37" s="27" customFormat="1" ht="24.75" customHeight="1">
      <c r="A57" s="24"/>
      <c r="B57" s="24" t="s">
        <v>88</v>
      </c>
      <c r="C57" s="24">
        <v>122122</v>
      </c>
      <c r="D57" s="24"/>
      <c r="E57" s="25">
        <f t="shared" si="11"/>
        <v>0</v>
      </c>
      <c r="F57" s="25"/>
      <c r="G57" s="25">
        <f t="shared" si="12"/>
        <v>0</v>
      </c>
      <c r="H57" s="25">
        <f t="shared" si="13"/>
        <v>0</v>
      </c>
      <c r="I57" s="25"/>
      <c r="J57" s="25"/>
      <c r="K57" s="25"/>
      <c r="L57" s="25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</row>
    <row r="58" spans="1:37" s="27" customFormat="1" ht="24.75" customHeight="1">
      <c r="A58" s="24"/>
      <c r="B58" s="24" t="s">
        <v>89</v>
      </c>
      <c r="C58" s="24">
        <v>122124</v>
      </c>
      <c r="D58" s="24"/>
      <c r="E58" s="25">
        <f t="shared" si="11"/>
        <v>0</v>
      </c>
      <c r="F58" s="25"/>
      <c r="G58" s="25">
        <f t="shared" si="12"/>
        <v>0</v>
      </c>
      <c r="H58" s="25">
        <f t="shared" si="13"/>
        <v>0</v>
      </c>
      <c r="I58" s="25"/>
      <c r="J58" s="25"/>
      <c r="K58" s="25"/>
      <c r="L58" s="25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</row>
    <row r="59" spans="1:37" s="27" customFormat="1" ht="24.75" customHeight="1">
      <c r="A59" s="24"/>
      <c r="B59" s="24" t="s">
        <v>99</v>
      </c>
      <c r="C59" s="24">
        <v>122126</v>
      </c>
      <c r="D59" s="24"/>
      <c r="E59" s="25">
        <f t="shared" si="11"/>
        <v>0</v>
      </c>
      <c r="F59" s="25"/>
      <c r="G59" s="25">
        <f t="shared" si="12"/>
        <v>0</v>
      </c>
      <c r="H59" s="25">
        <f t="shared" si="13"/>
        <v>0</v>
      </c>
      <c r="I59" s="25"/>
      <c r="J59" s="25"/>
      <c r="K59" s="25"/>
      <c r="L59" s="25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</row>
    <row r="60" spans="1:37" s="31" customFormat="1" ht="24.75" customHeight="1">
      <c r="A60" s="28" t="s">
        <v>91</v>
      </c>
      <c r="B60" s="28"/>
      <c r="C60" s="28">
        <v>112233</v>
      </c>
      <c r="D60" s="28"/>
      <c r="E60" s="29">
        <f>SUM(E43:O43)</f>
        <v>951.5</v>
      </c>
      <c r="F60" s="29"/>
      <c r="G60" s="29">
        <f>SUM(P43:Z43)</f>
        <v>0</v>
      </c>
      <c r="H60" s="29">
        <f>SUM(Z43:AJ43)</f>
        <v>0</v>
      </c>
      <c r="I60" s="29"/>
      <c r="J60" s="29"/>
      <c r="K60" s="29"/>
      <c r="L60" s="29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</row>
    <row r="61" spans="1:37" ht="24.75" customHeight="1">
      <c r="A61" s="2" t="s">
        <v>100</v>
      </c>
      <c r="B61" s="2"/>
      <c r="C61" s="2"/>
      <c r="D61" s="2"/>
      <c r="E61" s="13">
        <f>SUM(E45:O45)</f>
        <v>36</v>
      </c>
      <c r="F61" s="13"/>
      <c r="G61" s="13">
        <f>SUM(P45:Z45)</f>
        <v>0</v>
      </c>
      <c r="H61" s="13">
        <f>SUM(AB45:AJ45)</f>
        <v>0</v>
      </c>
      <c r="I61" s="13"/>
      <c r="J61" s="13"/>
      <c r="K61" s="13"/>
      <c r="L61" s="13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</row>
    <row r="62" spans="1:37" s="34" customFormat="1" ht="24.75" customHeight="1">
      <c r="A62" s="32" t="s">
        <v>93</v>
      </c>
      <c r="B62" s="32"/>
      <c r="C62" s="32">
        <v>112234</v>
      </c>
      <c r="D62" s="32"/>
      <c r="E62" s="14">
        <f>SUM(E47:O47)</f>
        <v>609.75</v>
      </c>
      <c r="F62" s="14"/>
      <c r="G62" s="14">
        <f>SUM(P47:Z47)</f>
        <v>0</v>
      </c>
      <c r="H62" s="14">
        <f>SUM(AB47:AJ47)</f>
        <v>0</v>
      </c>
      <c r="I62" s="14"/>
      <c r="J62" s="14"/>
      <c r="K62" s="14"/>
      <c r="L62" s="14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</row>
    <row r="63" spans="1:37" ht="24.75" customHeight="1">
      <c r="A63" s="2" t="s">
        <v>94</v>
      </c>
      <c r="B63" s="2"/>
      <c r="C63" s="2"/>
      <c r="D63" s="2"/>
      <c r="E63" s="13"/>
      <c r="F63" s="13"/>
      <c r="G63" s="13"/>
      <c r="H63" s="13"/>
      <c r="I63" s="13"/>
      <c r="J63" s="13"/>
      <c r="K63" s="13"/>
      <c r="L63" s="13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</row>
    <row r="64" spans="5:37" ht="15"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</row>
    <row r="65" spans="5:37" ht="15"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</row>
    <row r="66" spans="5:37" ht="15"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</row>
    <row r="67" spans="5:37" ht="15"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</row>
    <row r="68" spans="5:37" ht="15"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</row>
    <row r="69" spans="5:37" ht="15"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</row>
    <row r="70" spans="5:37" ht="15"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</row>
    <row r="71" spans="5:37" ht="15"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</row>
  </sheetData>
  <sheetProtection/>
  <mergeCells count="1">
    <mergeCell ref="A1:A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2014-02-11T08:54:04Z</dcterms:modified>
  <cp:category/>
  <cp:version/>
  <cp:contentType/>
  <cp:contentStatus/>
</cp:coreProperties>
</file>