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查询时间段分门店销售汇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<sst xmlns="http://schemas.openxmlformats.org/spreadsheetml/2006/main" count="20" uniqueCount="20">
  <si>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收入</t>
  </si>
  <si>
    <t>门店ID</t>
  </si>
  <si>
    <t>门店名称</t>
  </si>
  <si>
    <t>四川太极光华村街药店</t>
  </si>
  <si>
    <t>四川太极青羊区十二桥药店</t>
  </si>
  <si>
    <t>四川太极枣子巷药店</t>
  </si>
  <si>
    <t>四川太极清江东路药店</t>
  </si>
  <si>
    <t>四川太极大药房金牛区五里墩支路药店</t>
  </si>
  <si>
    <t>四川太极黄金路药店</t>
  </si>
  <si>
    <t>四川太极营兴路药店</t>
  </si>
  <si>
    <r>
      <t>光华二片</t>
    </r>
    <r>
      <rPr>
        <sz val="14"/>
        <rFont val="Arial"/>
        <family val="2"/>
      </rPr>
      <t>6.6-6.12</t>
    </r>
    <r>
      <rPr>
        <sz val="14"/>
        <rFont val="宋体"/>
        <family val="0"/>
      </rPr>
      <t>活动对比数据（与</t>
    </r>
    <r>
      <rPr>
        <sz val="14"/>
        <rFont val="Arial"/>
        <family val="2"/>
      </rPr>
      <t>5.16-5.22</t>
    </r>
    <r>
      <rPr>
        <sz val="14"/>
        <rFont val="宋体"/>
        <family val="0"/>
      </rPr>
      <t>对比）</t>
    </r>
  </si>
  <si>
    <t>日均</t>
  </si>
  <si>
    <r>
      <t>日均增长</t>
    </r>
    <r>
      <rPr>
        <sz val="10"/>
        <rFont val="Arial"/>
        <family val="2"/>
      </rPr>
      <t>5%</t>
    </r>
  </si>
  <si>
    <t>增长比例</t>
  </si>
  <si>
    <t>四川太极土龙路药店</t>
  </si>
  <si>
    <t>四川太极黄苑东街药店</t>
  </si>
  <si>
    <r>
      <t>日均增长</t>
    </r>
    <r>
      <rPr>
        <sz val="10"/>
        <rFont val="Arial"/>
        <family val="2"/>
      </rPr>
      <t>20%</t>
    </r>
  </si>
  <si>
    <r>
      <t>6-11</t>
    </r>
    <r>
      <rPr>
        <sz val="10"/>
        <rFont val="宋体"/>
        <family val="0"/>
      </rPr>
      <t>日销售</t>
    </r>
  </si>
  <si>
    <t>毛利率</t>
  </si>
  <si>
    <t>亲们，活动今天最后一天，请各门店抓住机会，提升销售。请销售较差的门店加油喔！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</si>
</sst>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11">
    <font>
      <sz val="10"/>
      <name val="Arial"/>
      <family val="2"/>
    </font>
    <font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6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4" fontId="2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184" fontId="7" fillId="0" borderId="1" xfId="0" applyNumberFormat="1" applyFont="1" applyBorder="1" applyAlignment="1">
      <alignment/>
    </xf>
    <xf numFmtId="10" fontId="7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84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" xfId="15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10" fontId="9" fillId="0" borderId="2" xfId="15" applyNumberFormat="1" applyFont="1" applyFill="1" applyBorder="1" applyAlignment="1">
      <alignment/>
    </xf>
    <xf numFmtId="10" fontId="9" fillId="0" borderId="1" xfId="0" applyNumberFormat="1" applyFont="1" applyBorder="1" applyAlignment="1">
      <alignment/>
    </xf>
    <xf numFmtId="10" fontId="8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workbookViewId="0" topLeftCell="A2">
      <selection activeCell="A17" sqref="A17:I17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9.421875" style="0" customWidth="1"/>
    <col min="4" max="4" width="11.00390625" style="0" customWidth="1"/>
    <col min="5" max="5" width="10.8515625" style="1" customWidth="1"/>
    <col min="6" max="7" width="12.57421875" style="1" customWidth="1"/>
    <col min="8" max="8" width="12.140625" style="0" customWidth="1"/>
    <col min="9" max="9" width="12.57421875" style="0" customWidth="1"/>
  </cols>
  <sheetData>
    <row r="3" spans="1:7" ht="18.75">
      <c r="A3" s="2"/>
      <c r="B3" s="3" t="s">
        <v>10</v>
      </c>
      <c r="C3" s="2"/>
      <c r="D3" s="2"/>
      <c r="E3" s="4"/>
      <c r="F3" s="4"/>
      <c r="G3" s="4"/>
    </row>
    <row r="5" spans="1:9" ht="14.25">
      <c r="A5" s="5" t="s">
        <v>1</v>
      </c>
      <c r="B5" s="5" t="s">
        <v>2</v>
      </c>
      <c r="C5" s="5" t="s">
        <v>0</v>
      </c>
      <c r="D5" s="5" t="s">
        <v>11</v>
      </c>
      <c r="E5" s="6" t="s">
        <v>12</v>
      </c>
      <c r="F5" s="6" t="s">
        <v>16</v>
      </c>
      <c r="G5" s="6" t="s">
        <v>18</v>
      </c>
      <c r="H5" s="9" t="s">
        <v>17</v>
      </c>
      <c r="I5" s="7" t="s">
        <v>13</v>
      </c>
    </row>
    <row r="6" spans="1:9" ht="14.25">
      <c r="A6" s="8">
        <v>365</v>
      </c>
      <c r="B6" s="8" t="s">
        <v>3</v>
      </c>
      <c r="C6" s="8">
        <v>50086</v>
      </c>
      <c r="D6" s="8">
        <f aca="true" t="shared" si="0" ref="D6:D14">C6/8</f>
        <v>6260.75</v>
      </c>
      <c r="E6" s="10">
        <f aca="true" t="shared" si="1" ref="E6:E14">D6*1.05</f>
        <v>6573.7875</v>
      </c>
      <c r="F6" s="10">
        <f aca="true" t="shared" si="2" ref="F6:F14">D6*1.2</f>
        <v>7512.9</v>
      </c>
      <c r="G6" s="15">
        <v>0.3395</v>
      </c>
      <c r="H6" s="11">
        <v>36742</v>
      </c>
      <c r="I6" s="12">
        <f aca="true" t="shared" si="3" ref="I6:I14">(H6/6-D6)/D6</f>
        <v>-0.021895672776158292</v>
      </c>
    </row>
    <row r="7" spans="1:9" ht="14.25">
      <c r="A7" s="8">
        <v>381</v>
      </c>
      <c r="B7" s="8" t="s">
        <v>8</v>
      </c>
      <c r="C7" s="8">
        <v>13725</v>
      </c>
      <c r="D7" s="8">
        <f t="shared" si="0"/>
        <v>1715.625</v>
      </c>
      <c r="E7" s="10">
        <f t="shared" si="1"/>
        <v>1801.40625</v>
      </c>
      <c r="F7" s="10">
        <f t="shared" si="2"/>
        <v>2058.75</v>
      </c>
      <c r="G7" s="15">
        <v>0.2631</v>
      </c>
      <c r="H7" s="11">
        <v>11582</v>
      </c>
      <c r="I7" s="12">
        <f t="shared" si="3"/>
        <v>0.1251487553126897</v>
      </c>
    </row>
    <row r="8" spans="1:9" ht="14.25">
      <c r="A8" s="8">
        <v>357</v>
      </c>
      <c r="B8" s="8" t="s">
        <v>6</v>
      </c>
      <c r="C8" s="8">
        <v>18402</v>
      </c>
      <c r="D8" s="8">
        <f t="shared" si="0"/>
        <v>2300.25</v>
      </c>
      <c r="E8" s="10">
        <f t="shared" si="1"/>
        <v>2415.2625000000003</v>
      </c>
      <c r="F8" s="10">
        <f t="shared" si="2"/>
        <v>2760.2999999999997</v>
      </c>
      <c r="G8" s="15">
        <v>0.2616</v>
      </c>
      <c r="H8" s="11">
        <v>16196</v>
      </c>
      <c r="I8" s="12">
        <f t="shared" si="3"/>
        <v>0.17349563453247843</v>
      </c>
    </row>
    <row r="9" spans="1:9" ht="14.25">
      <c r="A9" s="8">
        <v>395</v>
      </c>
      <c r="B9" s="8" t="s">
        <v>7</v>
      </c>
      <c r="C9" s="8">
        <v>13527</v>
      </c>
      <c r="D9" s="8">
        <f t="shared" si="0"/>
        <v>1690.875</v>
      </c>
      <c r="E9" s="10">
        <f t="shared" si="1"/>
        <v>1775.41875</v>
      </c>
      <c r="F9" s="10">
        <f t="shared" si="2"/>
        <v>2029.05</v>
      </c>
      <c r="G9" s="15">
        <v>0.272</v>
      </c>
      <c r="H9" s="11">
        <v>12443</v>
      </c>
      <c r="I9" s="12">
        <f t="shared" si="3"/>
        <v>0.2264853010029325</v>
      </c>
    </row>
    <row r="10" spans="1:9" ht="14.25">
      <c r="A10" s="8">
        <v>359</v>
      </c>
      <c r="B10" s="8" t="s">
        <v>5</v>
      </c>
      <c r="C10" s="8">
        <v>24319</v>
      </c>
      <c r="D10" s="8">
        <f t="shared" si="0"/>
        <v>3039.875</v>
      </c>
      <c r="E10" s="10">
        <f t="shared" si="1"/>
        <v>3191.86875</v>
      </c>
      <c r="F10" s="10">
        <f t="shared" si="2"/>
        <v>3647.85</v>
      </c>
      <c r="G10" s="15">
        <v>0.3332</v>
      </c>
      <c r="H10" s="11">
        <v>22600</v>
      </c>
      <c r="I10" s="12">
        <f t="shared" si="3"/>
        <v>0.2390860369806872</v>
      </c>
    </row>
    <row r="11" spans="1:9" ht="14.25">
      <c r="A11" s="8">
        <v>727</v>
      </c>
      <c r="B11" s="8" t="s">
        <v>15</v>
      </c>
      <c r="C11" s="8">
        <v>10628</v>
      </c>
      <c r="D11" s="8">
        <f t="shared" si="0"/>
        <v>1328.5</v>
      </c>
      <c r="E11" s="10">
        <f t="shared" si="1"/>
        <v>1394.925</v>
      </c>
      <c r="F11" s="10">
        <f t="shared" si="2"/>
        <v>1594.2</v>
      </c>
      <c r="G11" s="15">
        <v>0.2975</v>
      </c>
      <c r="H11" s="11">
        <v>10180</v>
      </c>
      <c r="I11" s="12">
        <f t="shared" si="3"/>
        <v>0.27712959478108146</v>
      </c>
    </row>
    <row r="12" spans="1:9" ht="14.25">
      <c r="A12" s="8">
        <v>582</v>
      </c>
      <c r="B12" s="8" t="s">
        <v>4</v>
      </c>
      <c r="C12" s="8">
        <v>34643</v>
      </c>
      <c r="D12" s="8">
        <f t="shared" si="0"/>
        <v>4330.375</v>
      </c>
      <c r="E12" s="10">
        <f t="shared" si="1"/>
        <v>4546.89375</v>
      </c>
      <c r="F12" s="10">
        <f t="shared" si="2"/>
        <v>5196.45</v>
      </c>
      <c r="G12" s="15">
        <v>0.2832</v>
      </c>
      <c r="H12" s="11">
        <v>34625</v>
      </c>
      <c r="I12" s="12">
        <f t="shared" si="3"/>
        <v>0.33264055268500603</v>
      </c>
    </row>
    <row r="13" spans="1:9" ht="14.25">
      <c r="A13" s="8">
        <v>393</v>
      </c>
      <c r="B13" s="8" t="s">
        <v>9</v>
      </c>
      <c r="C13" s="8">
        <v>6682</v>
      </c>
      <c r="D13" s="8">
        <f t="shared" si="0"/>
        <v>835.25</v>
      </c>
      <c r="E13" s="10">
        <f t="shared" si="1"/>
        <v>877.0125</v>
      </c>
      <c r="F13" s="10">
        <f t="shared" si="2"/>
        <v>1002.3</v>
      </c>
      <c r="G13" s="15">
        <v>0.3186</v>
      </c>
      <c r="H13" s="11">
        <v>7635</v>
      </c>
      <c r="I13" s="12">
        <f t="shared" si="3"/>
        <v>0.5234959592936247</v>
      </c>
    </row>
    <row r="14" spans="1:9" ht="14.25">
      <c r="A14" s="8">
        <v>379</v>
      </c>
      <c r="B14" s="8" t="s">
        <v>14</v>
      </c>
      <c r="C14" s="8">
        <v>10961</v>
      </c>
      <c r="D14" s="8">
        <f t="shared" si="0"/>
        <v>1370.125</v>
      </c>
      <c r="E14" s="10">
        <f t="shared" si="1"/>
        <v>1438.6312500000001</v>
      </c>
      <c r="F14" s="10">
        <f t="shared" si="2"/>
        <v>1644.1499999999999</v>
      </c>
      <c r="G14" s="15">
        <v>0.2066</v>
      </c>
      <c r="H14" s="11">
        <v>15375</v>
      </c>
      <c r="I14" s="12">
        <f t="shared" si="3"/>
        <v>0.8702673113766992</v>
      </c>
    </row>
    <row r="15" spans="3:9" ht="14.25">
      <c r="C15" s="13">
        <f>C14+C13+C12+C11+C10+C9+C8+C7+C6</f>
        <v>182973</v>
      </c>
      <c r="D15" s="13">
        <f>D14+D13+D12+D11+D10+D9+D8+D7+D6</f>
        <v>22871.625</v>
      </c>
      <c r="E15" s="13">
        <f>E14+E13+E12+E11+E10+E9+E8+E7+E6</f>
        <v>24015.206250000003</v>
      </c>
      <c r="F15" s="13">
        <f>F14+F13+F12+F11+F10+F9+F8+F7+F6</f>
        <v>27445.949999999997</v>
      </c>
      <c r="G15" s="16">
        <f>(G14+G13+G12+G11+G10+G9+G8+G7+G6)/9</f>
        <v>0.2861444444444445</v>
      </c>
      <c r="H15" s="13">
        <f>H14+H13+H12+H11+H10+H9+H8+H7+H6</f>
        <v>167378</v>
      </c>
      <c r="I15" s="14">
        <f>(I14+I13+I12+I11+I10+I9+I8+I7+I6)/9</f>
        <v>0.30509483035433793</v>
      </c>
    </row>
    <row r="17" spans="1:9" ht="20.25">
      <c r="A17" s="17" t="s">
        <v>19</v>
      </c>
      <c r="B17" s="18"/>
      <c r="C17" s="18"/>
      <c r="D17" s="18"/>
      <c r="E17" s="18"/>
      <c r="F17" s="18"/>
      <c r="G17" s="18"/>
      <c r="H17" s="18"/>
      <c r="I17" s="18"/>
    </row>
  </sheetData>
  <mergeCells count="1">
    <mergeCell ref="A17:I1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2013-05-23T03:39:01Z</dcterms:created>
  <dcterms:modified xsi:type="dcterms:W3CDTF">2013-06-12T02:49:11Z</dcterms:modified>
  <cp:category/>
  <cp:version/>
  <cp:contentType/>
  <cp:contentStatus/>
</cp:coreProperties>
</file>